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Funktionen\10 Finanzen\Registratur\03 Finanzverwaltung\05 Finanzcontrolling\Budget 2015\Budget 2015 Parlament\"/>
    </mc:Choice>
  </mc:AlternateContent>
  <bookViews>
    <workbookView xWindow="0" yWindow="0" windowWidth="25815" windowHeight="7605" activeTab="1"/>
  </bookViews>
  <sheets>
    <sheet name="Tabelle1" sheetId="1" r:id="rId1"/>
    <sheet name="Tabelle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2" l="1"/>
  <c r="J45" i="2"/>
  <c r="I45" i="2"/>
  <c r="H45" i="2"/>
  <c r="G45" i="2"/>
  <c r="F45" i="2"/>
  <c r="E44" i="2"/>
  <c r="G38" i="2"/>
  <c r="F38" i="2"/>
  <c r="E38" i="2"/>
  <c r="H37" i="2"/>
  <c r="I37" i="2" s="1"/>
  <c r="G27" i="2"/>
  <c r="F27" i="2"/>
  <c r="E27" i="2"/>
  <c r="K21" i="2"/>
  <c r="J21" i="2"/>
  <c r="I21" i="2"/>
  <c r="H21" i="2"/>
  <c r="G21" i="2"/>
  <c r="F21" i="2"/>
  <c r="E21" i="2"/>
  <c r="G13" i="2"/>
  <c r="F13" i="2"/>
  <c r="E13" i="2"/>
  <c r="H11" i="2"/>
  <c r="I11" i="2" s="1"/>
  <c r="J11" i="2" s="1"/>
  <c r="K11" i="2" s="1"/>
  <c r="H10" i="2"/>
  <c r="H12" i="2" s="1"/>
  <c r="H38" i="2" l="1"/>
  <c r="H48" i="2" s="1"/>
  <c r="G48" i="2"/>
  <c r="J37" i="2"/>
  <c r="I38" i="2"/>
  <c r="I48" i="2" s="1"/>
  <c r="I10" i="2"/>
  <c r="J10" i="2" l="1"/>
  <c r="I12" i="2"/>
  <c r="K37" i="2"/>
  <c r="K38" i="2" s="1"/>
  <c r="K48" i="2" s="1"/>
  <c r="J38" i="2"/>
  <c r="J48" i="2" s="1"/>
  <c r="J12" i="2" l="1"/>
  <c r="K10" i="2"/>
  <c r="K12" i="2" s="1"/>
</calcChain>
</file>

<file path=xl/sharedStrings.xml><?xml version="1.0" encoding="utf-8"?>
<sst xmlns="http://schemas.openxmlformats.org/spreadsheetml/2006/main" count="105" uniqueCount="40">
  <si>
    <t>Finanzplan 2016 - 2019</t>
  </si>
  <si>
    <t xml:space="preserve"> </t>
  </si>
  <si>
    <t>Gesamtübersicht</t>
  </si>
  <si>
    <t>in Franken</t>
  </si>
  <si>
    <t>Rechnung 2013</t>
  </si>
  <si>
    <t>Budget 2014</t>
  </si>
  <si>
    <t>Budget 2015</t>
  </si>
  <si>
    <t>Plan 2016</t>
  </si>
  <si>
    <t>Plan 2017</t>
  </si>
  <si>
    <t>Plan 2018</t>
  </si>
  <si>
    <t>Plan 2019</t>
  </si>
  <si>
    <t>ERFOLGSRECHNUNG</t>
  </si>
  <si>
    <t>Total Aufwand</t>
  </si>
  <si>
    <t>Total Ertrag</t>
  </si>
  <si>
    <t>Ertragsüberschuss</t>
  </si>
  <si>
    <t>Aufwandüberschuss</t>
  </si>
  <si>
    <t>ERTRAGS-/AUFWANDÜBERSCHUSS ERFOLGSRECHNUNG</t>
  </si>
  <si>
    <t>VOR ABSCHREIBUNGEN UND VOR WERTBERICHTIGUNGEN</t>
  </si>
  <si>
    <t>Abschreibungen/Wertberichtigungnen VV</t>
  </si>
  <si>
    <t>Ertragsüberschuss vor Abschreibungen</t>
  </si>
  <si>
    <t>und Wertberichtigungen</t>
  </si>
  <si>
    <t>INVESTITIONSRECHNUNG</t>
  </si>
  <si>
    <t>Investitionsausgaben</t>
  </si>
  <si>
    <t>Investitionseinnahmen</t>
  </si>
  <si>
    <t>Neottoinvestitionen</t>
  </si>
  <si>
    <t xml:space="preserve">  </t>
  </si>
  <si>
    <t>SELBSTFINANZIERUNG</t>
  </si>
  <si>
    <t>Aufwandüberschuss Erfolsgrechnung</t>
  </si>
  <si>
    <t xml:space="preserve">Ertragsüberschuss Erfolgsrechnung </t>
  </si>
  <si>
    <t>Abschreibungen VV</t>
  </si>
  <si>
    <t>Einlagen in Fonds und Spezialfinanzierungen</t>
  </si>
  <si>
    <t>Entnahmen aus Fonds und Spezialfinanzierungen</t>
  </si>
  <si>
    <t>Wertberichtigungen Beteiligungen VV</t>
  </si>
  <si>
    <t>Abschreibungen Investitionsbeiträge</t>
  </si>
  <si>
    <t>Selbstfinanzierung</t>
  </si>
  <si>
    <t>FINANZIERUNG</t>
  </si>
  <si>
    <t>Nettoinvestitionen</t>
  </si>
  <si>
    <t>Finanzierungsüberschuss</t>
  </si>
  <si>
    <t>Finanzierungsfehlbetrag</t>
  </si>
  <si>
    <t>Selbstfinanzierungsgrad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</si>
</sst>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1" xfId="0" applyFont="1" applyBorder="1"/>
    <xf numFmtId="0" fontId="3" fillId="0" borderId="12" xfId="0" applyFont="1" applyBorder="1"/>
    <xf numFmtId="0" fontId="0" fillId="0" borderId="11" xfId="0" applyBorder="1"/>
    <xf numFmtId="0" fontId="0" fillId="0" borderId="12" xfId="0" applyBorder="1"/>
    <xf numFmtId="0" fontId="5" fillId="0" borderId="4" xfId="0" applyFont="1" applyBorder="1"/>
    <xf numFmtId="0" fontId="5" fillId="0" borderId="0" xfId="0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0" fontId="5" fillId="0" borderId="11" xfId="0" applyFont="1" applyBorder="1"/>
    <xf numFmtId="164" fontId="5" fillId="0" borderId="11" xfId="1" applyNumberFormat="1" applyFont="1" applyBorder="1"/>
    <xf numFmtId="164" fontId="5" fillId="0" borderId="12" xfId="1" applyNumberFormat="1" applyFont="1" applyBorder="1"/>
    <xf numFmtId="164" fontId="5" fillId="0" borderId="0" xfId="1" applyNumberFormat="1" applyFont="1" applyBorder="1"/>
    <xf numFmtId="164" fontId="3" fillId="0" borderId="11" xfId="1" applyNumberFormat="1" applyFont="1" applyBorder="1"/>
    <xf numFmtId="164" fontId="3" fillId="0" borderId="12" xfId="1" applyNumberFormat="1" applyFont="1" applyBorder="1"/>
    <xf numFmtId="164" fontId="3" fillId="0" borderId="0" xfId="1" applyNumberFormat="1" applyFont="1" applyBorder="1"/>
    <xf numFmtId="0" fontId="3" fillId="0" borderId="14" xfId="0" applyFont="1" applyBorder="1"/>
    <xf numFmtId="164" fontId="3" fillId="0" borderId="15" xfId="1" applyNumberFormat="1" applyFont="1" applyBorder="1"/>
    <xf numFmtId="164" fontId="3" fillId="0" borderId="16" xfId="1" applyNumberFormat="1" applyFont="1" applyBorder="1"/>
    <xf numFmtId="164" fontId="3" fillId="0" borderId="14" xfId="1" applyNumberFormat="1" applyFont="1" applyBorder="1"/>
    <xf numFmtId="164" fontId="0" fillId="0" borderId="0" xfId="1" applyNumberFormat="1" applyFont="1" applyBorder="1"/>
    <xf numFmtId="164" fontId="0" fillId="0" borderId="14" xfId="1" applyNumberFormat="1" applyFont="1" applyBorder="1"/>
    <xf numFmtId="0" fontId="5" fillId="0" borderId="0" xfId="0" applyFont="1" applyFill="1" applyBorder="1"/>
    <xf numFmtId="164" fontId="5" fillId="0" borderId="11" xfId="0" applyNumberFormat="1" applyFont="1" applyBorder="1"/>
    <xf numFmtId="164" fontId="3" fillId="0" borderId="11" xfId="0" applyNumberFormat="1" applyFont="1" applyBorder="1"/>
    <xf numFmtId="164" fontId="3" fillId="0" borderId="5" xfId="1" applyNumberFormat="1" applyFont="1" applyBorder="1"/>
    <xf numFmtId="0" fontId="5" fillId="2" borderId="0" xfId="0" applyFont="1" applyFill="1" applyBorder="1"/>
    <xf numFmtId="0" fontId="0" fillId="2" borderId="0" xfId="0" applyFill="1" applyBorder="1"/>
    <xf numFmtId="9" fontId="5" fillId="2" borderId="11" xfId="0" applyNumberFormat="1" applyFont="1" applyFill="1" applyBorder="1"/>
    <xf numFmtId="0" fontId="3" fillId="2" borderId="0" xfId="0" applyFont="1" applyFill="1" applyBorder="1"/>
    <xf numFmtId="1" fontId="3" fillId="2" borderId="11" xfId="0" applyNumberFormat="1" applyFont="1" applyFill="1" applyBorder="1"/>
    <xf numFmtId="0" fontId="0" fillId="0" borderId="18" xfId="0" applyBorder="1"/>
    <xf numFmtId="164" fontId="0" fillId="0" borderId="18" xfId="1" applyNumberFormat="1" applyFont="1" applyBorder="1"/>
    <xf numFmtId="164" fontId="0" fillId="0" borderId="0" xfId="0" applyNumberFormat="1" applyFill="1" applyBorder="1"/>
    <xf numFmtId="164" fontId="0" fillId="0" borderId="11" xfId="0" applyNumberFormat="1" applyBorder="1"/>
    <xf numFmtId="164" fontId="0" fillId="0" borderId="15" xfId="0" applyNumberFormat="1" applyBorder="1"/>
    <xf numFmtId="164" fontId="0" fillId="0" borderId="5" xfId="0" applyNumberFormat="1" applyBorder="1"/>
    <xf numFmtId="164" fontId="0" fillId="0" borderId="19" xfId="0" applyNumberFormat="1" applyBorder="1"/>
    <xf numFmtId="164" fontId="0" fillId="0" borderId="5" xfId="1" applyNumberFormat="1" applyFont="1" applyBorder="1"/>
    <xf numFmtId="9" fontId="3" fillId="2" borderId="5" xfId="2" applyFont="1" applyFill="1" applyBorder="1"/>
    <xf numFmtId="9" fontId="5" fillId="2" borderId="17" xfId="0" applyNumberFormat="1" applyFont="1" applyFill="1" applyBorder="1"/>
    <xf numFmtId="1" fontId="3" fillId="2" borderId="17" xfId="0" applyNumberFormat="1" applyFont="1" applyFill="1" applyBorder="1"/>
    <xf numFmtId="9" fontId="5" fillId="2" borderId="5" xfId="2" applyFont="1" applyFill="1" applyBorder="1"/>
    <xf numFmtId="164" fontId="5" fillId="0" borderId="17" xfId="1" applyNumberFormat="1" applyFont="1" applyBorder="1"/>
    <xf numFmtId="0" fontId="0" fillId="0" borderId="21" xfId="0" applyBorder="1"/>
    <xf numFmtId="164" fontId="5" fillId="0" borderId="5" xfId="1" applyNumberFormat="1" applyFont="1" applyBorder="1"/>
    <xf numFmtId="43" fontId="0" fillId="0" borderId="8" xfId="0" applyNumberFormat="1" applyBorder="1"/>
    <xf numFmtId="164" fontId="3" fillId="0" borderId="20" xfId="1" applyNumberFormat="1" applyFont="1" applyBorder="1"/>
    <xf numFmtId="164" fontId="5" fillId="0" borderId="22" xfId="1" applyNumberFormat="1" applyFont="1" applyBorder="1"/>
    <xf numFmtId="164" fontId="3" fillId="0" borderId="22" xfId="1" applyNumberFormat="1" applyFont="1" applyBorder="1"/>
    <xf numFmtId="164" fontId="0" fillId="0" borderId="23" xfId="1" applyNumberFormat="1" applyFont="1" applyBorder="1"/>
    <xf numFmtId="164" fontId="0" fillId="0" borderId="20" xfId="1" applyNumberFormat="1" applyFont="1" applyBorder="1"/>
    <xf numFmtId="9" fontId="5" fillId="2" borderId="11" xfId="2" applyFont="1" applyFill="1" applyBorder="1"/>
    <xf numFmtId="9" fontId="3" fillId="2" borderId="11" xfId="2" applyFont="1" applyFill="1" applyBorder="1"/>
    <xf numFmtId="164" fontId="0" fillId="0" borderId="8" xfId="1" applyNumberFormat="1" applyFont="1" applyBorder="1"/>
    <xf numFmtId="164" fontId="0" fillId="0" borderId="22" xfId="0" applyNumberFormat="1" applyBorder="1"/>
    <xf numFmtId="164" fontId="0" fillId="0" borderId="24" xfId="0" applyNumberFormat="1" applyBorder="1"/>
    <xf numFmtId="164" fontId="0" fillId="0" borderId="25" xfId="1" applyNumberFormat="1" applyFont="1" applyBorder="1"/>
    <xf numFmtId="9" fontId="5" fillId="2" borderId="22" xfId="2" applyFont="1" applyFill="1" applyBorder="1"/>
    <xf numFmtId="9" fontId="3" fillId="2" borderId="22" xfId="2" applyFont="1" applyFill="1" applyBorder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="130" zoomScaleNormal="130" workbookViewId="0">
      <selection activeCell="I28" sqref="I28"/>
    </sheetView>
  </sheetViews>
  <sheetFormatPr baseColWidth="10" defaultRowHeight="15" x14ac:dyDescent="0.25"/>
  <cols>
    <col min="4" max="4" width="19.7109375" customWidth="1"/>
    <col min="5" max="5" width="13.85546875" bestFit="1" customWidth="1"/>
    <col min="6" max="11" width="12.28515625" bestFit="1" customWidth="1"/>
  </cols>
  <sheetData>
    <row r="1" spans="1:1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15.75" x14ac:dyDescent="0.25">
      <c r="A2" s="83" t="s">
        <v>0</v>
      </c>
      <c r="B2" s="84"/>
      <c r="C2" s="84"/>
      <c r="D2" s="84"/>
      <c r="E2" s="4" t="s">
        <v>1</v>
      </c>
      <c r="F2" s="5"/>
      <c r="G2" s="5"/>
      <c r="H2" s="5"/>
      <c r="I2" s="85" t="s">
        <v>2</v>
      </c>
      <c r="J2" s="86"/>
      <c r="K2" s="87"/>
    </row>
    <row r="3" spans="1:12" ht="15.75" thickBot="1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25">
      <c r="A4" s="1"/>
      <c r="B4" s="2"/>
      <c r="C4" s="2"/>
      <c r="D4" s="2"/>
      <c r="E4" s="9"/>
      <c r="F4" s="9"/>
      <c r="G4" s="10"/>
      <c r="H4" s="2"/>
      <c r="I4" s="9"/>
      <c r="J4" s="9"/>
      <c r="K4" s="10"/>
    </row>
    <row r="5" spans="1:12" x14ac:dyDescent="0.25">
      <c r="A5" s="11" t="s">
        <v>3</v>
      </c>
      <c r="B5" s="5"/>
      <c r="C5" s="5"/>
      <c r="D5" s="5"/>
      <c r="E5" s="12" t="s">
        <v>4</v>
      </c>
      <c r="F5" s="12" t="s">
        <v>5</v>
      </c>
      <c r="G5" s="13" t="s">
        <v>6</v>
      </c>
      <c r="H5" s="14" t="s">
        <v>7</v>
      </c>
      <c r="I5" s="15" t="s">
        <v>8</v>
      </c>
      <c r="J5" s="15" t="s">
        <v>9</v>
      </c>
      <c r="K5" s="16" t="s">
        <v>10</v>
      </c>
    </row>
    <row r="6" spans="1:12" x14ac:dyDescent="0.25">
      <c r="A6" s="17"/>
      <c r="B6" s="18"/>
      <c r="C6" s="18"/>
      <c r="D6" s="18"/>
      <c r="E6" s="19"/>
      <c r="F6" s="19"/>
      <c r="G6" s="20"/>
      <c r="H6" s="21"/>
      <c r="I6" s="19"/>
      <c r="J6" s="19"/>
      <c r="K6" s="20"/>
    </row>
    <row r="7" spans="1:12" x14ac:dyDescent="0.25">
      <c r="A7" s="11" t="s">
        <v>1</v>
      </c>
      <c r="B7" s="5"/>
      <c r="C7" s="5"/>
      <c r="D7" s="5"/>
      <c r="E7" s="22" t="s">
        <v>1</v>
      </c>
      <c r="F7" s="22" t="s">
        <v>1</v>
      </c>
      <c r="G7" s="23" t="s">
        <v>1</v>
      </c>
      <c r="H7" s="5"/>
      <c r="I7" s="24"/>
      <c r="J7" s="24"/>
      <c r="K7" s="25"/>
    </row>
    <row r="8" spans="1:12" x14ac:dyDescent="0.25">
      <c r="A8" s="26" t="s">
        <v>11</v>
      </c>
      <c r="B8" s="27"/>
      <c r="C8" s="5"/>
      <c r="D8" s="5"/>
      <c r="E8" s="24"/>
      <c r="F8" s="24"/>
      <c r="G8" s="25"/>
      <c r="H8" s="5"/>
      <c r="I8" s="24"/>
      <c r="J8" s="24"/>
      <c r="K8" s="25"/>
    </row>
    <row r="9" spans="1:12" x14ac:dyDescent="0.25">
      <c r="A9" s="11" t="s">
        <v>1</v>
      </c>
      <c r="B9" s="5"/>
      <c r="C9" s="5"/>
      <c r="D9" s="5"/>
      <c r="E9" s="24"/>
      <c r="F9" s="24"/>
      <c r="G9" s="25"/>
      <c r="H9" s="5"/>
      <c r="I9" s="24"/>
      <c r="J9" s="24"/>
      <c r="K9" s="25"/>
    </row>
    <row r="10" spans="1:12" x14ac:dyDescent="0.25">
      <c r="A10" s="11" t="s">
        <v>1</v>
      </c>
      <c r="B10" s="5" t="s">
        <v>12</v>
      </c>
      <c r="C10" s="5" t="s">
        <v>1</v>
      </c>
      <c r="D10" s="5"/>
      <c r="E10" s="28">
        <v>67238080</v>
      </c>
      <c r="F10" s="28">
        <v>68750766</v>
      </c>
      <c r="G10" s="29">
        <v>69247954</v>
      </c>
      <c r="H10" s="78">
        <f>G10*1.005</f>
        <v>69594193.769999996</v>
      </c>
      <c r="I10" s="57">
        <f>H10*1.005</f>
        <v>69942164.738849983</v>
      </c>
      <c r="J10" s="57">
        <f>I10*1.005</f>
        <v>70291875.562544227</v>
      </c>
      <c r="K10" s="59">
        <f>J10*1.005</f>
        <v>70643334.94035694</v>
      </c>
      <c r="L10" s="56" t="s">
        <v>1</v>
      </c>
    </row>
    <row r="11" spans="1:12" x14ac:dyDescent="0.25">
      <c r="A11" s="11" t="s">
        <v>1</v>
      </c>
      <c r="B11" s="18" t="s">
        <v>13</v>
      </c>
      <c r="C11" s="18" t="s">
        <v>1</v>
      </c>
      <c r="D11" s="18"/>
      <c r="E11" s="30">
        <v>-64256458</v>
      </c>
      <c r="F11" s="30">
        <v>-67404270</v>
      </c>
      <c r="G11" s="31">
        <v>-68907011</v>
      </c>
      <c r="H11" s="79">
        <f>G11*1.01</f>
        <v>-69596081.109999999</v>
      </c>
      <c r="I11" s="58">
        <f>H11*1.01</f>
        <v>-70292041.921100006</v>
      </c>
      <c r="J11" s="58">
        <f>I11*1.01</f>
        <v>-70994962.340311006</v>
      </c>
      <c r="K11" s="60">
        <f>J11*1.01</f>
        <v>-71704911.963714123</v>
      </c>
    </row>
    <row r="12" spans="1:12" x14ac:dyDescent="0.25">
      <c r="A12" s="11"/>
      <c r="B12" s="27" t="s">
        <v>14</v>
      </c>
      <c r="C12" s="27"/>
      <c r="D12" s="27"/>
      <c r="E12" s="32"/>
      <c r="F12" s="33" t="s">
        <v>1</v>
      </c>
      <c r="G12" s="34"/>
      <c r="H12" s="35">
        <f t="shared" ref="E12:K13" si="0">SUM(H9:H11)</f>
        <v>-1887.3400000035763</v>
      </c>
      <c r="I12" s="33">
        <f t="shared" si="0"/>
        <v>-349877.18225002289</v>
      </c>
      <c r="J12" s="33">
        <f t="shared" si="0"/>
        <v>-703086.77776677907</v>
      </c>
      <c r="K12" s="34">
        <f t="shared" si="0"/>
        <v>-1061577.0233571827</v>
      </c>
    </row>
    <row r="13" spans="1:12" x14ac:dyDescent="0.25">
      <c r="A13" s="11"/>
      <c r="B13" s="27" t="s">
        <v>15</v>
      </c>
      <c r="C13" s="27"/>
      <c r="D13" s="27"/>
      <c r="E13" s="33">
        <f t="shared" si="0"/>
        <v>2981622</v>
      </c>
      <c r="F13" s="33">
        <f t="shared" si="0"/>
        <v>1346496</v>
      </c>
      <c r="G13" s="34">
        <f t="shared" si="0"/>
        <v>340943</v>
      </c>
      <c r="H13" s="35" t="s">
        <v>1</v>
      </c>
      <c r="I13" s="33" t="s">
        <v>1</v>
      </c>
      <c r="J13" s="33" t="s">
        <v>1</v>
      </c>
      <c r="K13" s="34" t="s">
        <v>1</v>
      </c>
    </row>
    <row r="14" spans="1:12" x14ac:dyDescent="0.25">
      <c r="A14" s="11"/>
      <c r="B14" s="27"/>
      <c r="C14" s="27"/>
      <c r="D14" s="27"/>
      <c r="E14" s="33"/>
      <c r="F14" s="33"/>
      <c r="G14" s="34"/>
      <c r="H14" s="35"/>
      <c r="I14" s="28"/>
      <c r="J14" s="28"/>
      <c r="K14" s="29"/>
      <c r="L14" t="s">
        <v>1</v>
      </c>
    </row>
    <row r="15" spans="1:12" x14ac:dyDescent="0.25">
      <c r="A15" s="26" t="s">
        <v>16</v>
      </c>
      <c r="B15" s="27"/>
      <c r="C15" s="27"/>
      <c r="D15" s="27"/>
      <c r="E15" s="33"/>
      <c r="F15" s="33"/>
      <c r="G15" s="34"/>
      <c r="H15" s="35"/>
      <c r="I15" s="28"/>
      <c r="J15" s="28"/>
      <c r="K15" s="29"/>
    </row>
    <row r="16" spans="1:12" x14ac:dyDescent="0.25">
      <c r="A16" s="26" t="s">
        <v>17</v>
      </c>
      <c r="B16" s="27"/>
      <c r="C16" s="27"/>
      <c r="D16" s="27"/>
      <c r="E16" s="33"/>
      <c r="F16" s="33"/>
      <c r="G16" s="34"/>
      <c r="H16" s="35"/>
      <c r="I16" s="28"/>
      <c r="J16" s="28"/>
      <c r="K16" s="29"/>
    </row>
    <row r="17" spans="1:11" x14ac:dyDescent="0.25">
      <c r="A17" s="11"/>
      <c r="B17" s="4" t="s">
        <v>15</v>
      </c>
      <c r="C17" s="27"/>
      <c r="D17" s="27"/>
      <c r="E17" s="36">
        <v>2981622</v>
      </c>
      <c r="F17" s="36">
        <v>1346496</v>
      </c>
      <c r="G17" s="37">
        <v>340943</v>
      </c>
      <c r="H17" s="38" t="s">
        <v>1</v>
      </c>
      <c r="I17" s="28" t="s">
        <v>1</v>
      </c>
      <c r="J17" s="28" t="s">
        <v>1</v>
      </c>
      <c r="K17" s="29" t="s">
        <v>1</v>
      </c>
    </row>
    <row r="18" spans="1:11" x14ac:dyDescent="0.25">
      <c r="A18" s="11"/>
      <c r="B18" s="4" t="s">
        <v>14</v>
      </c>
      <c r="C18" s="27"/>
      <c r="D18" s="27"/>
      <c r="E18" s="36"/>
      <c r="F18" s="36"/>
      <c r="G18" s="34"/>
      <c r="H18" s="38">
        <v>-1887</v>
      </c>
      <c r="I18" s="36">
        <v>-349877</v>
      </c>
      <c r="J18" s="36">
        <v>-703087</v>
      </c>
      <c r="K18" s="37">
        <v>-1061577</v>
      </c>
    </row>
    <row r="19" spans="1:11" x14ac:dyDescent="0.25">
      <c r="A19" s="11"/>
      <c r="B19" s="39" t="s">
        <v>18</v>
      </c>
      <c r="C19" s="39"/>
      <c r="D19" s="39"/>
      <c r="E19" s="40">
        <v>-6229492</v>
      </c>
      <c r="F19" s="40">
        <v>-6606823</v>
      </c>
      <c r="G19" s="41">
        <v>-6288091</v>
      </c>
      <c r="H19" s="42">
        <v>-6300000</v>
      </c>
      <c r="I19" s="40">
        <v>-6300000</v>
      </c>
      <c r="J19" s="40">
        <v>-6300000</v>
      </c>
      <c r="K19" s="41">
        <v>-6300000</v>
      </c>
    </row>
    <row r="20" spans="1:11" x14ac:dyDescent="0.25">
      <c r="A20" s="11"/>
      <c r="B20" s="27" t="s">
        <v>19</v>
      </c>
      <c r="C20" s="27"/>
      <c r="D20" s="27"/>
      <c r="E20" s="33"/>
      <c r="F20" s="33"/>
      <c r="G20" s="34"/>
      <c r="H20" s="35"/>
      <c r="I20" s="28"/>
      <c r="J20" s="28"/>
      <c r="K20" s="29"/>
    </row>
    <row r="21" spans="1:11" x14ac:dyDescent="0.25">
      <c r="A21" s="11"/>
      <c r="B21" s="27" t="s">
        <v>20</v>
      </c>
      <c r="C21" s="27"/>
      <c r="D21" s="27"/>
      <c r="E21" s="33">
        <f t="shared" ref="E21:K21" si="1">SUM(E17:E20)</f>
        <v>-3247870</v>
      </c>
      <c r="F21" s="33">
        <f t="shared" si="1"/>
        <v>-5260327</v>
      </c>
      <c r="G21" s="34">
        <f t="shared" si="1"/>
        <v>-5947148</v>
      </c>
      <c r="H21" s="35">
        <f t="shared" si="1"/>
        <v>-6301887</v>
      </c>
      <c r="I21" s="33">
        <f t="shared" si="1"/>
        <v>-6649877</v>
      </c>
      <c r="J21" s="33">
        <f t="shared" si="1"/>
        <v>-7003087</v>
      </c>
      <c r="K21" s="34">
        <f t="shared" si="1"/>
        <v>-7361577</v>
      </c>
    </row>
    <row r="22" spans="1:11" x14ac:dyDescent="0.25">
      <c r="A22" s="11"/>
      <c r="B22" s="27"/>
      <c r="C22" s="27"/>
      <c r="D22" s="27"/>
      <c r="E22" s="33"/>
      <c r="F22" s="33"/>
      <c r="G22" s="34"/>
      <c r="H22" s="35"/>
      <c r="I22" s="28"/>
      <c r="J22" s="28"/>
      <c r="K22" s="29"/>
    </row>
    <row r="23" spans="1:11" x14ac:dyDescent="0.25">
      <c r="A23" s="11"/>
      <c r="B23" s="5"/>
      <c r="C23" s="5"/>
      <c r="D23" s="5"/>
      <c r="E23" s="24"/>
      <c r="F23" s="28"/>
      <c r="G23" s="29"/>
      <c r="H23" s="43"/>
      <c r="I23" s="28"/>
      <c r="J23" s="28"/>
      <c r="K23" s="29"/>
    </row>
    <row r="24" spans="1:11" x14ac:dyDescent="0.25">
      <c r="A24" s="26" t="s">
        <v>21</v>
      </c>
      <c r="B24" s="27"/>
      <c r="C24" s="5"/>
      <c r="D24" s="5"/>
      <c r="E24" s="24"/>
      <c r="F24" s="28"/>
      <c r="G24" s="29"/>
      <c r="H24" s="43"/>
      <c r="I24" s="28"/>
      <c r="J24" s="28"/>
      <c r="K24" s="29"/>
    </row>
    <row r="25" spans="1:11" x14ac:dyDescent="0.25">
      <c r="A25" s="11"/>
      <c r="B25" s="5" t="s">
        <v>22</v>
      </c>
      <c r="C25" s="5"/>
      <c r="D25" s="5"/>
      <c r="E25" s="28">
        <v>7000392</v>
      </c>
      <c r="F25" s="28">
        <v>9264000</v>
      </c>
      <c r="G25" s="29">
        <v>9390000</v>
      </c>
      <c r="H25" s="43"/>
      <c r="I25" s="28"/>
      <c r="J25" s="28"/>
      <c r="K25" s="29"/>
    </row>
    <row r="26" spans="1:11" x14ac:dyDescent="0.25">
      <c r="A26" s="11"/>
      <c r="B26" s="18" t="s">
        <v>23</v>
      </c>
      <c r="C26" s="18"/>
      <c r="D26" s="18"/>
      <c r="E26" s="30">
        <v>-4043089</v>
      </c>
      <c r="F26" s="30">
        <v>-2565000</v>
      </c>
      <c r="G26" s="31">
        <v>-2579000</v>
      </c>
      <c r="H26" s="44"/>
      <c r="I26" s="30"/>
      <c r="J26" s="30"/>
      <c r="K26" s="31"/>
    </row>
    <row r="27" spans="1:11" x14ac:dyDescent="0.25">
      <c r="A27" s="11"/>
      <c r="B27" s="45" t="s">
        <v>24</v>
      </c>
      <c r="C27" s="27"/>
      <c r="D27" s="27" t="s">
        <v>1</v>
      </c>
      <c r="E27" s="46">
        <f>SUM(E25:E26)</f>
        <v>2957303</v>
      </c>
      <c r="F27" s="33">
        <f>SUM(F25:F26)</f>
        <v>6699000</v>
      </c>
      <c r="G27" s="34">
        <f>SUM(G25:G26)</f>
        <v>6811000</v>
      </c>
      <c r="H27" s="35">
        <v>7480000</v>
      </c>
      <c r="I27" s="33">
        <v>6924000</v>
      </c>
      <c r="J27" s="33">
        <v>7295000</v>
      </c>
      <c r="K27" s="34">
        <v>7406000</v>
      </c>
    </row>
    <row r="28" spans="1:11" x14ac:dyDescent="0.25">
      <c r="A28" s="11"/>
      <c r="B28" s="5"/>
      <c r="C28" s="5"/>
      <c r="D28" s="5" t="s">
        <v>1</v>
      </c>
      <c r="E28" s="24"/>
      <c r="F28" s="33"/>
      <c r="G28" s="34"/>
      <c r="H28" s="43" t="s">
        <v>1</v>
      </c>
      <c r="I28" s="28" t="s">
        <v>1</v>
      </c>
      <c r="J28" s="28" t="s">
        <v>1</v>
      </c>
      <c r="K28" s="29" t="s">
        <v>1</v>
      </c>
    </row>
    <row r="29" spans="1:11" x14ac:dyDescent="0.25">
      <c r="A29" s="11"/>
      <c r="B29" s="5"/>
      <c r="C29" s="5"/>
      <c r="D29" s="5" t="s">
        <v>1</v>
      </c>
      <c r="E29" s="24"/>
      <c r="F29" s="28" t="s">
        <v>1</v>
      </c>
      <c r="G29" s="29" t="s">
        <v>25</v>
      </c>
      <c r="H29" s="43" t="s">
        <v>1</v>
      </c>
      <c r="I29" s="28" t="s">
        <v>1</v>
      </c>
      <c r="J29" s="28" t="s">
        <v>1</v>
      </c>
      <c r="K29" s="29" t="s">
        <v>1</v>
      </c>
    </row>
    <row r="30" spans="1:11" x14ac:dyDescent="0.25">
      <c r="A30" s="26" t="s">
        <v>26</v>
      </c>
      <c r="B30" s="27"/>
      <c r="C30" s="5"/>
      <c r="D30" s="5"/>
      <c r="E30" s="24"/>
      <c r="F30" s="28"/>
      <c r="G30" s="29"/>
      <c r="H30" s="43"/>
      <c r="I30" s="28"/>
      <c r="J30" s="28"/>
      <c r="K30" s="29"/>
    </row>
    <row r="31" spans="1:11" x14ac:dyDescent="0.25">
      <c r="A31" s="11"/>
      <c r="B31" s="4" t="s">
        <v>27</v>
      </c>
      <c r="C31" s="5"/>
      <c r="D31" s="5"/>
      <c r="E31" s="28">
        <v>-2981622</v>
      </c>
      <c r="F31" s="28">
        <v>-1346496</v>
      </c>
      <c r="G31" s="29">
        <v>-340943</v>
      </c>
      <c r="H31" s="43" t="s">
        <v>1</v>
      </c>
      <c r="I31" s="36" t="s">
        <v>1</v>
      </c>
      <c r="J31" s="28">
        <v>0</v>
      </c>
      <c r="K31" s="29">
        <v>0</v>
      </c>
    </row>
    <row r="32" spans="1:11" x14ac:dyDescent="0.25">
      <c r="A32" s="11"/>
      <c r="B32" s="4" t="s">
        <v>28</v>
      </c>
      <c r="C32" s="5"/>
      <c r="D32" s="5"/>
      <c r="E32" s="28"/>
      <c r="F32" s="28"/>
      <c r="G32" s="29"/>
      <c r="H32" s="43">
        <v>1887</v>
      </c>
      <c r="I32" s="28">
        <v>349877</v>
      </c>
      <c r="J32" s="28">
        <v>703087</v>
      </c>
      <c r="K32" s="29">
        <v>1061577</v>
      </c>
    </row>
    <row r="33" spans="1:11" x14ac:dyDescent="0.25">
      <c r="A33" s="11"/>
      <c r="B33" s="4" t="s">
        <v>29</v>
      </c>
      <c r="C33" s="5"/>
      <c r="D33" s="5"/>
      <c r="E33" s="28">
        <v>5414367</v>
      </c>
      <c r="F33" s="28">
        <v>6281830</v>
      </c>
      <c r="G33" s="29">
        <v>5778063</v>
      </c>
      <c r="H33" s="43">
        <v>5850000</v>
      </c>
      <c r="I33" s="43">
        <v>5900000</v>
      </c>
      <c r="J33" s="43">
        <v>5950000</v>
      </c>
      <c r="K33" s="61">
        <v>6000000</v>
      </c>
    </row>
    <row r="34" spans="1:11" x14ac:dyDescent="0.25">
      <c r="A34" s="11"/>
      <c r="B34" s="4" t="s">
        <v>30</v>
      </c>
      <c r="C34" s="5"/>
      <c r="D34" s="5"/>
      <c r="E34" s="28">
        <v>714775</v>
      </c>
      <c r="F34" s="28">
        <v>120000</v>
      </c>
      <c r="G34" s="29">
        <v>115000</v>
      </c>
      <c r="H34" s="43">
        <v>100000</v>
      </c>
      <c r="I34" s="28">
        <v>100000</v>
      </c>
      <c r="J34" s="28">
        <v>100000</v>
      </c>
      <c r="K34" s="29">
        <v>100000</v>
      </c>
    </row>
    <row r="35" spans="1:11" x14ac:dyDescent="0.25">
      <c r="A35" s="11"/>
      <c r="B35" s="4" t="s">
        <v>31</v>
      </c>
      <c r="C35" s="5"/>
      <c r="D35" s="5"/>
      <c r="E35" s="28">
        <v>-976637</v>
      </c>
      <c r="F35" s="28">
        <v>-2508655</v>
      </c>
      <c r="G35" s="29">
        <v>-1196503</v>
      </c>
      <c r="H35" s="43">
        <v>-1000000</v>
      </c>
      <c r="I35" s="28">
        <v>-900000</v>
      </c>
      <c r="J35" s="28">
        <v>-800000</v>
      </c>
      <c r="K35" s="29">
        <v>-700000</v>
      </c>
    </row>
    <row r="36" spans="1:11" x14ac:dyDescent="0.25">
      <c r="A36" s="11"/>
      <c r="B36" s="4" t="s">
        <v>32</v>
      </c>
      <c r="C36" s="5"/>
      <c r="D36" s="5"/>
      <c r="E36" s="28">
        <v>154781</v>
      </c>
      <c r="F36" s="28">
        <v>0</v>
      </c>
      <c r="G36" s="29"/>
      <c r="H36" s="43">
        <v>0</v>
      </c>
      <c r="I36" s="28">
        <v>0</v>
      </c>
      <c r="J36" s="28">
        <v>0</v>
      </c>
      <c r="K36" s="29">
        <v>0</v>
      </c>
    </row>
    <row r="37" spans="1:11" x14ac:dyDescent="0.25">
      <c r="A37" s="11"/>
      <c r="B37" s="39" t="s">
        <v>33</v>
      </c>
      <c r="C37" s="18"/>
      <c r="D37" s="18"/>
      <c r="E37" s="30">
        <v>660343</v>
      </c>
      <c r="F37" s="30">
        <v>324993</v>
      </c>
      <c r="G37" s="31">
        <v>510028</v>
      </c>
      <c r="H37" s="44">
        <f>G37-50000</f>
        <v>460028</v>
      </c>
      <c r="I37" s="30">
        <f>H37-50000</f>
        <v>410028</v>
      </c>
      <c r="J37" s="30">
        <f>I37-50000</f>
        <v>360028</v>
      </c>
      <c r="K37" s="31">
        <f>J37-50000</f>
        <v>310028</v>
      </c>
    </row>
    <row r="38" spans="1:11" x14ac:dyDescent="0.25">
      <c r="A38" s="11"/>
      <c r="B38" s="45" t="s">
        <v>34</v>
      </c>
      <c r="C38" s="27"/>
      <c r="D38" s="27"/>
      <c r="E38" s="46">
        <f>SUM(E31:E37)</f>
        <v>2986007</v>
      </c>
      <c r="F38" s="33">
        <f>SUM(F30:F37)</f>
        <v>2871672</v>
      </c>
      <c r="G38" s="34">
        <f>SUM(G31:G37)</f>
        <v>4865645</v>
      </c>
      <c r="H38" s="35">
        <f>SUM(H31:H37)</f>
        <v>5411915</v>
      </c>
      <c r="I38" s="33">
        <f>SUM(I31:I37)</f>
        <v>5859905</v>
      </c>
      <c r="J38" s="33">
        <f>SUM(J31:J37)</f>
        <v>6313115</v>
      </c>
      <c r="K38" s="34">
        <f>SUM(K31:K37)</f>
        <v>6771605</v>
      </c>
    </row>
    <row r="39" spans="1:11" x14ac:dyDescent="0.25">
      <c r="A39" s="11"/>
      <c r="B39" s="45" t="s">
        <v>1</v>
      </c>
      <c r="C39" s="27"/>
      <c r="D39" s="27"/>
      <c r="E39" s="32"/>
      <c r="F39" s="33" t="s">
        <v>25</v>
      </c>
      <c r="G39" s="34"/>
      <c r="H39" s="43"/>
      <c r="I39" s="28"/>
      <c r="J39" s="28"/>
      <c r="K39" s="29"/>
    </row>
    <row r="40" spans="1:11" x14ac:dyDescent="0.25">
      <c r="A40" s="11"/>
      <c r="B40" s="5"/>
      <c r="C40" s="5"/>
      <c r="D40" s="5"/>
      <c r="E40" s="47" t="s">
        <v>1</v>
      </c>
      <c r="F40" s="28"/>
      <c r="G40" s="29"/>
      <c r="H40" s="43"/>
      <c r="I40" s="28"/>
      <c r="J40" s="28"/>
      <c r="K40" s="29"/>
    </row>
    <row r="41" spans="1:11" x14ac:dyDescent="0.25">
      <c r="A41" s="26" t="s">
        <v>35</v>
      </c>
      <c r="B41" s="27"/>
      <c r="C41" s="5"/>
      <c r="D41" s="5"/>
      <c r="E41" s="24"/>
      <c r="F41" s="28"/>
      <c r="G41" s="29"/>
      <c r="H41" s="43"/>
      <c r="I41" s="28"/>
      <c r="J41" s="28"/>
      <c r="K41" s="29"/>
    </row>
    <row r="42" spans="1:11" x14ac:dyDescent="0.25">
      <c r="A42" s="11"/>
      <c r="B42" s="4" t="s">
        <v>36</v>
      </c>
      <c r="C42" s="5"/>
      <c r="D42" s="5"/>
      <c r="E42" s="28">
        <v>2957303</v>
      </c>
      <c r="F42" s="28">
        <v>6699000</v>
      </c>
      <c r="G42" s="29">
        <v>6811000</v>
      </c>
      <c r="H42" s="43">
        <v>7480000</v>
      </c>
      <c r="I42" s="28">
        <v>6924000</v>
      </c>
      <c r="J42" s="28">
        <v>7295000</v>
      </c>
      <c r="K42" s="29">
        <v>7406000</v>
      </c>
    </row>
    <row r="43" spans="1:11" x14ac:dyDescent="0.25">
      <c r="A43" s="11"/>
      <c r="B43" s="39" t="s">
        <v>34</v>
      </c>
      <c r="C43" s="39"/>
      <c r="D43" s="39"/>
      <c r="E43" s="40">
        <v>-2986007.24</v>
      </c>
      <c r="F43" s="40">
        <v>-2871672</v>
      </c>
      <c r="G43" s="41">
        <v>-4865645</v>
      </c>
      <c r="H43" s="42">
        <v>-5411915</v>
      </c>
      <c r="I43" s="40">
        <v>-5859905</v>
      </c>
      <c r="J43" s="40">
        <v>-6313115</v>
      </c>
      <c r="K43" s="41">
        <v>-6771605</v>
      </c>
    </row>
    <row r="44" spans="1:11" x14ac:dyDescent="0.25">
      <c r="A44" s="11"/>
      <c r="B44" s="27" t="s">
        <v>37</v>
      </c>
      <c r="C44" s="5"/>
      <c r="D44" s="5"/>
      <c r="E44" s="66">
        <f>SUM(E42:E43)</f>
        <v>-28704.240000000224</v>
      </c>
      <c r="F44" s="70" t="s">
        <v>1</v>
      </c>
      <c r="G44" s="61"/>
      <c r="H44" s="80"/>
      <c r="I44" s="74"/>
      <c r="J44" s="74"/>
      <c r="K44" s="61"/>
    </row>
    <row r="45" spans="1:11" x14ac:dyDescent="0.25">
      <c r="A45" s="11"/>
      <c r="B45" s="27" t="s">
        <v>38</v>
      </c>
      <c r="C45" s="5"/>
      <c r="D45" s="5"/>
      <c r="E45" s="66"/>
      <c r="F45" s="33">
        <f t="shared" ref="F45:K45" si="2">SUM(F42:F44)</f>
        <v>3827328</v>
      </c>
      <c r="G45" s="68">
        <f t="shared" si="2"/>
        <v>1945355</v>
      </c>
      <c r="H45" s="71">
        <f t="shared" si="2"/>
        <v>2068085</v>
      </c>
      <c r="I45" s="33">
        <f t="shared" si="2"/>
        <v>1064095</v>
      </c>
      <c r="J45" s="33">
        <f t="shared" si="2"/>
        <v>981885</v>
      </c>
      <c r="K45" s="68">
        <f t="shared" si="2"/>
        <v>634395</v>
      </c>
    </row>
    <row r="46" spans="1:11" x14ac:dyDescent="0.25">
      <c r="A46" s="11"/>
      <c r="B46" s="27"/>
      <c r="C46" s="5"/>
      <c r="D46" s="27" t="s">
        <v>25</v>
      </c>
      <c r="E46" s="66"/>
      <c r="F46" s="28"/>
      <c r="G46" s="48" t="s">
        <v>1</v>
      </c>
      <c r="H46" s="72" t="s">
        <v>1</v>
      </c>
      <c r="I46" s="36" t="s">
        <v>1</v>
      </c>
      <c r="J46" s="36" t="s">
        <v>1</v>
      </c>
      <c r="K46" s="48" t="s">
        <v>1</v>
      </c>
    </row>
    <row r="47" spans="1:11" x14ac:dyDescent="0.25">
      <c r="A47" s="11"/>
      <c r="B47" s="27"/>
      <c r="C47" s="5"/>
      <c r="D47" s="4" t="s">
        <v>1</v>
      </c>
      <c r="E47" s="66"/>
      <c r="F47" s="28"/>
      <c r="G47" s="48" t="s">
        <v>1</v>
      </c>
      <c r="H47" s="72" t="s">
        <v>1</v>
      </c>
      <c r="I47" s="36" t="s">
        <v>1</v>
      </c>
      <c r="J47" s="36" t="s">
        <v>1</v>
      </c>
      <c r="K47" s="48" t="s">
        <v>1</v>
      </c>
    </row>
    <row r="48" spans="1:11" x14ac:dyDescent="0.25">
      <c r="A48" s="26" t="s">
        <v>1</v>
      </c>
      <c r="B48" s="49" t="s">
        <v>39</v>
      </c>
      <c r="C48" s="50"/>
      <c r="D48" s="49" t="s">
        <v>1</v>
      </c>
      <c r="E48" s="63">
        <v>1.01</v>
      </c>
      <c r="F48" s="51">
        <v>0.43</v>
      </c>
      <c r="G48" s="65">
        <f>G38/G27</f>
        <v>0.71438041403611807</v>
      </c>
      <c r="H48" s="81">
        <f>H38/H27</f>
        <v>0.72351804812834219</v>
      </c>
      <c r="I48" s="75">
        <f>I38/I27</f>
        <v>0.8463178798382438</v>
      </c>
      <c r="J48" s="75">
        <f>J38/J27</f>
        <v>0.86540301576422207</v>
      </c>
      <c r="K48" s="65">
        <f>K38/K27</f>
        <v>0.91434039967593839</v>
      </c>
    </row>
    <row r="49" spans="1:11" x14ac:dyDescent="0.25">
      <c r="A49" s="11"/>
      <c r="B49" s="52" t="s">
        <v>1</v>
      </c>
      <c r="C49" s="50"/>
      <c r="D49" s="52" t="s">
        <v>1</v>
      </c>
      <c r="E49" s="64" t="s">
        <v>1</v>
      </c>
      <c r="F49" s="53" t="s">
        <v>1</v>
      </c>
      <c r="G49" s="62" t="s">
        <v>1</v>
      </c>
      <c r="H49" s="82" t="s">
        <v>1</v>
      </c>
      <c r="I49" s="76" t="s">
        <v>1</v>
      </c>
      <c r="J49" s="76" t="s">
        <v>1</v>
      </c>
      <c r="K49" s="62" t="s">
        <v>1</v>
      </c>
    </row>
    <row r="50" spans="1:11" ht="15.75" thickBot="1" x14ac:dyDescent="0.3">
      <c r="A50" s="6"/>
      <c r="B50" s="7"/>
      <c r="C50" s="7"/>
      <c r="D50" s="7"/>
      <c r="E50" s="67"/>
      <c r="F50" s="54"/>
      <c r="G50" s="69" t="s">
        <v>1</v>
      </c>
      <c r="H50" s="73"/>
      <c r="I50" s="55"/>
      <c r="J50" s="55"/>
      <c r="K50" s="77"/>
    </row>
  </sheetData>
  <mergeCells count="2">
    <mergeCell ref="A2:D2"/>
    <mergeCell ref="I2:K2"/>
  </mergeCells>
  <pageMargins left="0.70866141732283472" right="0.70866141732283472" top="0.4375" bottom="0.539583333333333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Albrecht</dc:creator>
  <cp:lastModifiedBy>Marc Pfeiffer</cp:lastModifiedBy>
  <cp:lastPrinted>2014-09-02T06:57:25Z</cp:lastPrinted>
  <dcterms:created xsi:type="dcterms:W3CDTF">2014-08-22T08:27:09Z</dcterms:created>
  <dcterms:modified xsi:type="dcterms:W3CDTF">2014-09-02T06:57:29Z</dcterms:modified>
</cp:coreProperties>
</file>