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0" yWindow="62456" windowWidth="20000" windowHeight="24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<sst xmlns="http://schemas.openxmlformats.org/spreadsheetml/2006/main" count="234" uniqueCount="179">
  <si>
    <t>Wunderle Christine, 1966, Geschäftsführerin, Oberurnen</t>
  </si>
  <si>
    <t>Hess Michael, 1979, Betriebsökonom, Näfels</t>
  </si>
  <si>
    <t>Meier Bruno, 1964, Elektroinstallateur, Bilten</t>
  </si>
  <si>
    <t>Treier-Grünenfelder René, 1974, Unterehmer, Mollis</t>
  </si>
  <si>
    <t>Gabathuler Rita, 1965, Erwachsenenbildnerin, Bilten</t>
  </si>
  <si>
    <t>Schneider Roger, 1968, Wirtschaftsinformatiker, Mollis</t>
  </si>
  <si>
    <t>Meier Jud Gabriela, 1965, Rechtsanwältin, Niederurnen</t>
  </si>
  <si>
    <t>Zimmermann Urs, 1959, Unternehmer, Niederurnen</t>
  </si>
  <si>
    <t>Eberle-Iten Romy, 1949, Fachfrau Radiologie, Obstalden</t>
  </si>
  <si>
    <t>Schlittler Werner, 1962, Verkaufsleiter, Niederurnen</t>
  </si>
  <si>
    <t>Christen Marcel, 1968, Maschineningenieur, Niederurnen</t>
  </si>
  <si>
    <t>Noser Beatrice, 1983, Einkaufsfachfrau, Mollis</t>
  </si>
  <si>
    <t>Stimmen</t>
  </si>
  <si>
    <t>Nicht gewählt:</t>
  </si>
  <si>
    <t>Nicht gewählt / Nachrückende:</t>
  </si>
  <si>
    <t>Gewählt:</t>
  </si>
  <si>
    <t>Voll-</t>
  </si>
  <si>
    <t>Rest-</t>
  </si>
  <si>
    <t>Stimmenzahl pro Vollmandat</t>
  </si>
  <si>
    <t>mandate*</t>
  </si>
  <si>
    <t xml:space="preserve">* ohne Berücksichtigung </t>
  </si>
  <si>
    <t>von Listenverbindungen</t>
  </si>
  <si>
    <t>Zusatzstimmen</t>
  </si>
  <si>
    <t>Leere Stimmen</t>
  </si>
  <si>
    <t>Summe aller Stimmen</t>
  </si>
  <si>
    <t>Simoncini-Gugelmann Renzo, 1967, Detailhandelsfachmann, Oberurnen</t>
  </si>
  <si>
    <t>Kistler Marco, 1984, Student, Niederurnen</t>
  </si>
  <si>
    <t>Sadiku Osman, 1965, Migrationsfachmann, Oberurnen</t>
  </si>
  <si>
    <t>Steinmann-Fehr Sabine, 1972, Pflegefachfrau, Oberurnen</t>
  </si>
  <si>
    <t>Blumer Schegg Marianne, 1964, Lehrerin, Niederurnen</t>
  </si>
  <si>
    <t>Stäger Marie-Hélène, 1956, Schulleiterin, Niederurnen</t>
  </si>
  <si>
    <t>Laurent Neva, 1987, Studentin, Näfels</t>
  </si>
  <si>
    <t>Lütschg Fritz, 1950, Ratsweibel, Mollis</t>
  </si>
  <si>
    <t>Hausmann Regula, 1965, Lehrerin, Mollis</t>
  </si>
  <si>
    <t>Pesaballe Michael, 1987, Student, Oberurnen</t>
  </si>
  <si>
    <t>Gredig Christian, 1963, Informatik-Projektleiter, Obstalden</t>
  </si>
  <si>
    <t>Gudenrath-Zeller Karin, 1962, Architektin, Niederurnen</t>
  </si>
  <si>
    <t>Schifferle Walter, 1953, Schlosser, Näfels</t>
  </si>
  <si>
    <t>Sulser-Kühne Belinda, 1968, Sozialpädagogin, Niederurnen</t>
  </si>
  <si>
    <t>Heer Markus, 1976, Dr. iur., Niederurnen</t>
  </si>
  <si>
    <t>Schmid Brunner Ernst, 1953, Sozialarbeiter, Mollis</t>
  </si>
  <si>
    <t>Schwitter Ruedi, 1965, Maschineningenieur, Näfels</t>
  </si>
  <si>
    <t>Gallati-Gmür Heidi, 1958, Sachbearbeiterin, Näfels</t>
  </si>
  <si>
    <t>Fischli Otto, 1962, El. Ing. / Umwelting., Mollis</t>
  </si>
  <si>
    <t>Müller-Gabrielli Rita, 1954, Kindergärtnerin, Näfels</t>
  </si>
  <si>
    <t>Hauser Ruedi, 1956, Chauffeur, Näfels</t>
  </si>
  <si>
    <t>Kirchmeier Beatrice, 1968, kfm. Angestellte, Mollis</t>
  </si>
  <si>
    <t>Blunschi Hanspeter, 1956, Bauleiter, Näfels</t>
  </si>
  <si>
    <t>Hauser Ernst, 1962, Masch. Techniker TS, Näfels</t>
  </si>
  <si>
    <t>Lienhard Jakob, 1961, Kalkulator / Disponent, Niederurnen</t>
  </si>
  <si>
    <t>Fischli Albin, 1956, Meister, Niederurnen</t>
  </si>
  <si>
    <t>Gallati Stefan, 1989, Maurer, Näfels</t>
  </si>
  <si>
    <t>Schmidig Catherine, 1959, Kindergärtnerin, Näfels</t>
  </si>
  <si>
    <t>Schmid-Oswald Heinrich, 1967, Landwirt, Bilten</t>
  </si>
  <si>
    <t>Fischli-Fässler Stefan, 1978, Landwirt, Näfels</t>
  </si>
  <si>
    <t>Bertsch Urs, 1970, Polizeibeamter, Näfels</t>
  </si>
  <si>
    <t>Tschudi Thomas, 1978, Betriebsökonom, Näfels</t>
  </si>
  <si>
    <t>Menzi Jürg, 1976, Geschäftsführer, Obstalden</t>
  </si>
  <si>
    <t>Ziltener Marc, 1981, techn. Kaufmann, Mollis</t>
  </si>
  <si>
    <t>Stüssi-Flepp Karin, 1961, Handarbeitslehrerin, Niederurnen</t>
  </si>
  <si>
    <t>Purtscheller-Domenig Seraina, 1968, Hotelfachfrau, Niederurnen</t>
  </si>
  <si>
    <t>Blumer Emil, 1968, Gastronom / Informatiker, Mollis</t>
  </si>
  <si>
    <t>Wolf Edgar, 1971, Betriebsökonom, Niederurnen</t>
  </si>
  <si>
    <t>Müller Yves, 1988, Polymechaniker, Näfels</t>
  </si>
  <si>
    <t>Hauser Heinz, 1965, Mechaniker, Mollis</t>
  </si>
  <si>
    <t>Streiff Ernst, 1957, Instruktor VBS, Näfels</t>
  </si>
  <si>
    <t>Heiz Martin, 1978, Geschäftsführer, Mühlehorn</t>
  </si>
  <si>
    <t>Frei René, 1960, Qualitätsprüfer, Oberurnen</t>
  </si>
  <si>
    <t/>
  </si>
  <si>
    <t>Peterson Ann-Kristin, 1957, Betriebswirtschafterin, Niederurnen</t>
  </si>
  <si>
    <t>Schnyder Katharina, 1981, Umwelting. / Landwirtin, Niederurnen</t>
  </si>
  <si>
    <t>Rohrer Jürg, 1962, Ingenieur / Unternehmer, Niederurnen</t>
  </si>
  <si>
    <t>Einsle-Vetterli Manuela, 1968, Musiklehrerin, Mollis</t>
  </si>
  <si>
    <t>Sulzer Barbara, 1962, Ing. Agronomin, Mollis</t>
  </si>
  <si>
    <t>Hensel Jeanjacques, 1954, Sekundarlehrer, Mollis</t>
  </si>
  <si>
    <t>Landolt Martina, 1961, Ärztin, Näfels</t>
  </si>
  <si>
    <t>Büchl Georges, 1956, Heilpädagoge / Lehrer, Niederurnen</t>
  </si>
  <si>
    <t>Huber-Regli Sibylle, 1970, Schwimmlehrerin, Oberurnen</t>
  </si>
  <si>
    <t>Müller-Heussi Kurt, 1947, Berufsschullehrer, Näfels</t>
  </si>
  <si>
    <t>Eberhard-Baer Heidi, 1958, Primarlehrerin, Mollis</t>
  </si>
  <si>
    <t>Lang Aebli Nina, 1980, Malerin, Oberurnen</t>
  </si>
  <si>
    <t>Nöthiger Markus, 1939, pens. Kantonsschullehrer, Mollis</t>
  </si>
  <si>
    <t>Senn-Zimmermann Teen, 1948, Naturheilpraktikerin, Oberurnen</t>
  </si>
  <si>
    <t>Weber Stefanie, 1985, Pflegefachfrau, Mollis</t>
  </si>
  <si>
    <t>Giger Niklaus, 1955, El. Ing., Mollis</t>
  </si>
  <si>
    <t>Poletti Paula, 1955, Gemeindeangestellte, Oberurnen</t>
  </si>
  <si>
    <t>Landolt-Fischli Peter, 1950, lic. oec. HSG, Näfels</t>
  </si>
  <si>
    <t>Hauser-Berther Hans Peter, 1966, Landwirt, Näfels</t>
  </si>
  <si>
    <t>Jenny-Lüönd Daniel, 1967, Maschineningenieur, Oberurnen</t>
  </si>
  <si>
    <t>Müller Stefan, 1960, Dr. iur. Rechtsanwalt, Näfels</t>
  </si>
  <si>
    <t>Gallati-Fischli Josef, 1975, Zimmermann, Näfels</t>
  </si>
  <si>
    <t>Eugster-Gerber Petra, 1980, Vermessungszeichnerin, Bilten</t>
  </si>
  <si>
    <t>Zimmermann-Ackermann Jürg, 1966, Betriebsökonom, Oberurnen</t>
  </si>
  <si>
    <t>Huber-Weber Hans Peter, 1959, Projektleiter Stellwerke, Niederurnen</t>
  </si>
  <si>
    <t>Landolt-Tremp Daniel, 1981, Logistiker, Näfels</t>
  </si>
  <si>
    <t>Eberle Dominik, 1982, Bauführer Gartenbau, Näfels</t>
  </si>
  <si>
    <t>Eberle Maja, 1983, Schreinerin, Mollis</t>
  </si>
  <si>
    <t>Frei-Stucki Eliane, 1966, Architektin, Oberurnen</t>
  </si>
  <si>
    <t>Hösli Mathias, 1987, Kaufmann, Niederurnen</t>
  </si>
  <si>
    <t>Landolt-Hars Rolf, 1964, Logistikleiter, Mollis</t>
  </si>
  <si>
    <t>Landolt-Keller Therese, 1950, Spitex-Haushalthilfe, Mollis</t>
  </si>
  <si>
    <t>Landolt-Micheroli Fredo, 1953, Betriebsökonom, Näfels</t>
  </si>
  <si>
    <t>Bösch-Widmer Daniela, 1977, Primarlehrerin, Niederurnen</t>
  </si>
  <si>
    <t>Müller-Rast Ernst, 1958, Spenglermeister, Mollis</t>
  </si>
  <si>
    <t>Liste 06: Sozialdemokratische Partei (SPJUSO) - Mandate 4</t>
  </si>
  <si>
    <t>Zürrer Christoph, 1969, Lehrer, Mollis</t>
  </si>
  <si>
    <t>Bürge Tony, 1961, Geschäftsführer, Näfels</t>
  </si>
  <si>
    <t>Kistler Thomas, 1961, Leiter Finanzen, Niederurnen</t>
  </si>
  <si>
    <t>Grassi Slongo Renata, 1963, Kauffrau, Niederurnen</t>
  </si>
  <si>
    <t>Liste 07: Eidgenössisch-Demokratische Union (EDU) - Mandate 0</t>
  </si>
  <si>
    <t>Geissbühler Samuel, 1944, Sager, Mollis</t>
  </si>
  <si>
    <t>Liste 08: Christlich-soziale Partei (CSP) - Mandate 1</t>
  </si>
  <si>
    <t>Landolt Franz, 1958, Chemieingenieur, Näfels</t>
  </si>
  <si>
    <t>Liste 09: Schweizerische Volkspartei (SVP) - Mandate 8</t>
  </si>
  <si>
    <t>Rothlin Peter, 1966, Dr. oec. HSG, Oberurnen</t>
  </si>
  <si>
    <t>Elitok Aydin, 1958, Facharbeiter, Bilten</t>
  </si>
  <si>
    <t>Küng Emil, 1961, Bauingenieur, Obstalden</t>
  </si>
  <si>
    <t>Krieg-Reicherter Kaspar, 1965, Schreiner-Arbeitsvorb., Niederurnen</t>
  </si>
  <si>
    <t>Hefti Alfred, 1952, Landwirt, Mollis</t>
  </si>
  <si>
    <t>Noser Siegfried, 1942, Gastronom / Fachhändler, Oberurnen</t>
  </si>
  <si>
    <t>Staub-Tremp Fridolin, 1968, techn. Kaufmann, Bilten</t>
  </si>
  <si>
    <t>Brandenberger René, 1950, Physiotherapeut, Mollis</t>
  </si>
  <si>
    <t>Liste 10: Freisinnig-Demokratische Partei (FDP) - Mandate 3</t>
  </si>
  <si>
    <t>Laupper Martin, 1952, Gemeindepräsident, Näfels</t>
  </si>
  <si>
    <t>Dürst Fridolin, 1949, Werkmeister, Obstalden</t>
  </si>
  <si>
    <t>Mühlemann Benjamin, 1979, Leiter Kommunikation, Mollis</t>
  </si>
  <si>
    <t>Menzi Gret, 1951, Sekretärin, Mühlehorn</t>
  </si>
  <si>
    <t>Wunderle Lukas, 1989, Schüler, Oberurnen</t>
  </si>
  <si>
    <t>Menzi Hansruedi, 1965, Landwirt / Transportleiter, Mollis</t>
  </si>
  <si>
    <t>Hösli Christian, 1983, Forstwart, Näfels</t>
  </si>
  <si>
    <t>Karrer Andreas, 1974, Schulleiter, Oberurnen</t>
  </si>
  <si>
    <t>Micheroli Sandro, 1985, Buchhalter, Näfels</t>
  </si>
  <si>
    <t>Landolt Daniel, 1971, Postbeamter, Mollis</t>
  </si>
  <si>
    <t>Blumer Rico, 1963, Geschäftsführer, Oberurnen</t>
  </si>
  <si>
    <t>Rechsteiner Ralph, 1948, Gemeindeschreiber, Näfels</t>
  </si>
  <si>
    <t>Schubiger Hans, 1979, kfm. Angestellter, Näfels</t>
  </si>
  <si>
    <t>Guggiari Daniela, 1974, MPA, Näfels</t>
  </si>
  <si>
    <t>Kälin Martin, 1961, Techniker TS, Bilten</t>
  </si>
  <si>
    <t>Gygli Ruedi, 1952, Kaufmann, Näfels</t>
  </si>
  <si>
    <t>Stüssi Monika, 1966, Chemielaborantin, Niederurnen</t>
  </si>
  <si>
    <t>Liste 01: Freie Liste Volkspartei (FL/VP) - Mandate 0</t>
  </si>
  <si>
    <t>Krieg Beat, 1983, Strassenwärter / Chauffeur, Mollis</t>
  </si>
  <si>
    <t>Menzi Daniel, 1987, Schreiner, Filzbach</t>
  </si>
  <si>
    <t>Stüssi Rita, 1986, Landwirtin, Bilten</t>
  </si>
  <si>
    <t>Dürst Martin, 1987, Maurer, Schwanden</t>
  </si>
  <si>
    <t>Hämmerli Ronald, 1976, Carrosseriespengler, Bilten</t>
  </si>
  <si>
    <t>Hauser Ivo, 1985, Kranführer, Bilten</t>
  </si>
  <si>
    <t>Durrer Beat, 1973, Sicherheitsangestellter, Bilten</t>
  </si>
  <si>
    <t>Dürst Patricia, 1990, Refa, Niederurnen</t>
  </si>
  <si>
    <t>Eberle Daniel, 1966, Reifenfachmann, Niederurnen</t>
  </si>
  <si>
    <t>Decensi Yvonne, 1984, Serviceaushilfe, Bilten</t>
  </si>
  <si>
    <t>Dürst Melanie, 1978, Hausfrau, Glarus</t>
  </si>
  <si>
    <t>Liste 02: Bürgerlich-Demokratische Partei (BDP) - Mandate 3</t>
  </si>
  <si>
    <t>Landolt Martin, 1968, Betriebsökonom, Näfels</t>
  </si>
  <si>
    <t>Landolt Beny, 1975, Geschäftsführer, Näfels</t>
  </si>
  <si>
    <t>Lendi-Hefti Richard, 1952, Heimleiter, Mollis</t>
  </si>
  <si>
    <t>Liste 03: Grüne Partei (GP) - Mandate 2</t>
  </si>
  <si>
    <t>Vuichard-Waal Margreet, 1959, Physiotherapeutin, Mollis</t>
  </si>
  <si>
    <t>Müller Wahl Priska, 1972, Biologin, Niederurnen</t>
  </si>
  <si>
    <t>Liste 04: Junge Grüne - Die Ökoliberalen (JG) - Mandate 0</t>
  </si>
  <si>
    <t>Brugger Madlaina, 1988, Studentin, Mollis</t>
  </si>
  <si>
    <t>Sana Mauro, 1990, Maturand, Niederurnen</t>
  </si>
  <si>
    <t>Luginbühl Simon, 1989, Anl.- u. Apparatebauer, Mollis</t>
  </si>
  <si>
    <t>Abrashi Jehona, 1991, Maturandin, Oberurnen</t>
  </si>
  <si>
    <t>Selliah Iswaryaa, 1991, Maturandin, Näfels</t>
  </si>
  <si>
    <t>Peter Romina, 1989, Musikstudentin, Mollis</t>
  </si>
  <si>
    <t>Schifferle Dominique, 1985, Grafikerin, Mollis</t>
  </si>
  <si>
    <t>Kamm Simone, 1976, Kindergärtnerin, Ennenda</t>
  </si>
  <si>
    <t>Gallati Samuel, 1983, Grafiker, Mollis</t>
  </si>
  <si>
    <t>Zingg Sarah Mirjam, 1984, Sozialpädagogin i.A., Niederurnen</t>
  </si>
  <si>
    <t>Brugger Andri, 1991, Maturand, Näfels</t>
  </si>
  <si>
    <t>Landolt Brigitta, 1978, Kindergärtnerin, Näfels</t>
  </si>
  <si>
    <t>Abrashi Janina, 1990, Jus-Studentin, Oberurnen</t>
  </si>
  <si>
    <t>Asani Serdailj, 1989, Sachbearbeiter, Niederurnen</t>
  </si>
  <si>
    <t>Abrashi Saranda, 1988, med. Praktikantin, Oberurnen</t>
  </si>
  <si>
    <t>Güdel Simon, 1987, Betriebspraktiker, Mollis</t>
  </si>
  <si>
    <t>Landolt Bernadette, 1985, biomed. Analytikerin, Näfels</t>
  </si>
  <si>
    <t>Liste 05: Christlichdemokratische Volkspartei (CVP) - Mandate 4</t>
  </si>
  <si>
    <t>Gallati-Landolt Bruno, 1960, Cheflokführer, Näfels</t>
  </si>
</sst>
</file>

<file path=xl/styles.xml><?xml version="1.0" encoding="utf-8"?>
<styleSheet xmlns="http://schemas.openxmlformats.org/spreadsheetml/2006/main">
  <numFmts count="16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217">
      <selection activeCell="I243" sqref="I243"/>
    </sheetView>
  </sheetViews>
  <sheetFormatPr defaultColWidth="11.421875" defaultRowHeight="12.75"/>
  <cols>
    <col min="1" max="1" width="3.421875" style="0" customWidth="1"/>
    <col min="2" max="2" width="60.140625" style="0" bestFit="1" customWidth="1"/>
    <col min="4" max="4" width="7.00390625" style="4" bestFit="1" customWidth="1"/>
    <col min="5" max="5" width="5.140625" style="3" bestFit="1" customWidth="1"/>
    <col min="6" max="6" width="5.421875" style="0" bestFit="1" customWidth="1"/>
    <col min="7" max="7" width="21.7109375" style="0" bestFit="1" customWidth="1"/>
  </cols>
  <sheetData>
    <row r="1" spans="3:7" ht="12">
      <c r="C1" s="2" t="s">
        <v>12</v>
      </c>
      <c r="E1" s="3" t="s">
        <v>16</v>
      </c>
      <c r="F1" s="3" t="s">
        <v>17</v>
      </c>
      <c r="G1" s="4" t="s">
        <v>20</v>
      </c>
    </row>
    <row r="2" spans="1:7" ht="12">
      <c r="A2" s="5" t="s">
        <v>140</v>
      </c>
      <c r="E2" s="6" t="s">
        <v>19</v>
      </c>
      <c r="F2" s="6"/>
      <c r="G2" s="4" t="s">
        <v>21</v>
      </c>
    </row>
    <row r="4" ht="12">
      <c r="A4" t="s">
        <v>13</v>
      </c>
    </row>
    <row r="5" spans="2:6" ht="12">
      <c r="B5" t="s">
        <v>141</v>
      </c>
      <c r="C5">
        <v>203</v>
      </c>
      <c r="E5" s="2"/>
      <c r="F5" s="1"/>
    </row>
    <row r="6" spans="2:6" ht="12">
      <c r="B6" t="s">
        <v>142</v>
      </c>
      <c r="C6">
        <v>181</v>
      </c>
      <c r="E6" s="2"/>
      <c r="F6" s="1"/>
    </row>
    <row r="7" spans="2:6" ht="12">
      <c r="B7" t="s">
        <v>143</v>
      </c>
      <c r="C7">
        <v>161</v>
      </c>
      <c r="E7" s="2"/>
      <c r="F7" s="1"/>
    </row>
    <row r="8" spans="2:6" ht="12">
      <c r="B8" t="s">
        <v>144</v>
      </c>
      <c r="C8">
        <v>142</v>
      </c>
      <c r="E8" s="2"/>
      <c r="F8" s="1"/>
    </row>
    <row r="9" spans="2:6" ht="12">
      <c r="B9" t="s">
        <v>145</v>
      </c>
      <c r="C9">
        <v>121</v>
      </c>
      <c r="E9" s="2"/>
      <c r="F9" s="1"/>
    </row>
    <row r="10" spans="2:6" ht="12">
      <c r="B10" t="s">
        <v>146</v>
      </c>
      <c r="C10">
        <v>77</v>
      </c>
      <c r="E10" s="2"/>
      <c r="F10" s="1"/>
    </row>
    <row r="11" spans="2:6" ht="12">
      <c r="B11" t="s">
        <v>147</v>
      </c>
      <c r="C11">
        <v>71</v>
      </c>
      <c r="E11" s="2"/>
      <c r="F11" s="1"/>
    </row>
    <row r="12" spans="2:6" ht="12">
      <c r="B12" t="s">
        <v>148</v>
      </c>
      <c r="C12">
        <v>69</v>
      </c>
      <c r="E12" s="2"/>
      <c r="F12" s="1"/>
    </row>
    <row r="13" spans="2:6" ht="12">
      <c r="B13" t="s">
        <v>149</v>
      </c>
      <c r="C13">
        <v>65</v>
      </c>
      <c r="E13" s="2"/>
      <c r="F13" s="1"/>
    </row>
    <row r="14" spans="2:6" ht="12">
      <c r="B14" t="s">
        <v>150</v>
      </c>
      <c r="C14">
        <v>63</v>
      </c>
      <c r="E14" s="2"/>
      <c r="F14" s="1"/>
    </row>
    <row r="15" spans="2:6" ht="12">
      <c r="B15" t="s">
        <v>151</v>
      </c>
      <c r="C15">
        <v>58</v>
      </c>
      <c r="E15" s="2"/>
      <c r="F15" s="1"/>
    </row>
    <row r="16" spans="4:5" ht="12">
      <c r="D16" s="4">
        <f>SUM(C5:C15)</f>
        <v>1211</v>
      </c>
      <c r="E16" s="2"/>
    </row>
    <row r="17" spans="2:6" ht="12">
      <c r="B17" t="s">
        <v>22</v>
      </c>
      <c r="C17">
        <v>109</v>
      </c>
      <c r="E17" s="2"/>
      <c r="F17" s="1"/>
    </row>
    <row r="18" spans="4:6" ht="12">
      <c r="D18" s="4">
        <f>SUM(C5:C17)</f>
        <v>1320</v>
      </c>
      <c r="E18" s="2">
        <f>ROUNDDOWN(D18/$C$243,0)</f>
        <v>0</v>
      </c>
      <c r="F18" s="1">
        <v>0</v>
      </c>
    </row>
    <row r="19" spans="5:6" ht="12">
      <c r="E19" s="2"/>
      <c r="F19" s="1"/>
    </row>
    <row r="20" spans="1:6" ht="12">
      <c r="A20" s="5" t="s">
        <v>152</v>
      </c>
      <c r="E20" s="2"/>
      <c r="F20" s="1"/>
    </row>
    <row r="21" spans="5:6" ht="12">
      <c r="E21" s="2"/>
      <c r="F21" s="1"/>
    </row>
    <row r="22" spans="1:6" ht="12">
      <c r="A22" t="s">
        <v>15</v>
      </c>
      <c r="E22" s="2"/>
      <c r="F22" s="1"/>
    </row>
    <row r="23" spans="2:6" ht="12">
      <c r="B23" t="s">
        <v>153</v>
      </c>
      <c r="C23">
        <v>1411</v>
      </c>
      <c r="E23" s="2"/>
      <c r="F23" s="1"/>
    </row>
    <row r="24" spans="2:6" ht="12">
      <c r="B24" t="s">
        <v>154</v>
      </c>
      <c r="C24">
        <v>882</v>
      </c>
      <c r="E24" s="2"/>
      <c r="F24" s="1"/>
    </row>
    <row r="25" spans="2:6" ht="12">
      <c r="B25" t="s">
        <v>155</v>
      </c>
      <c r="C25">
        <v>708</v>
      </c>
      <c r="E25" s="2"/>
      <c r="F25" s="1"/>
    </row>
    <row r="26" spans="5:6" ht="12">
      <c r="E26" s="2"/>
      <c r="F26" s="1"/>
    </row>
    <row r="27" spans="1:6" ht="12">
      <c r="A27" t="s">
        <v>14</v>
      </c>
      <c r="E27" s="2"/>
      <c r="F27" s="1"/>
    </row>
    <row r="28" spans="2:6" ht="12">
      <c r="B28" t="s">
        <v>126</v>
      </c>
      <c r="C28">
        <v>409</v>
      </c>
      <c r="E28" s="2"/>
      <c r="F28" s="1"/>
    </row>
    <row r="29" spans="2:6" ht="12">
      <c r="B29" t="s">
        <v>127</v>
      </c>
      <c r="C29">
        <v>296</v>
      </c>
      <c r="E29" s="2"/>
      <c r="F29" s="1"/>
    </row>
    <row r="30" spans="2:6" ht="12">
      <c r="B30" t="s">
        <v>128</v>
      </c>
      <c r="C30">
        <v>278</v>
      </c>
      <c r="E30" s="2"/>
      <c r="F30" s="1"/>
    </row>
    <row r="31" spans="2:6" ht="12">
      <c r="B31" t="s">
        <v>129</v>
      </c>
      <c r="C31">
        <v>273</v>
      </c>
      <c r="E31" s="2"/>
      <c r="F31" s="1"/>
    </row>
    <row r="32" spans="2:6" ht="12">
      <c r="B32" t="s">
        <v>130</v>
      </c>
      <c r="C32">
        <v>265</v>
      </c>
      <c r="E32" s="2"/>
      <c r="F32" s="1"/>
    </row>
    <row r="33" spans="2:6" ht="12">
      <c r="B33" t="s">
        <v>131</v>
      </c>
      <c r="C33">
        <v>256</v>
      </c>
      <c r="E33" s="2"/>
      <c r="F33" s="1"/>
    </row>
    <row r="34" spans="2:6" ht="12">
      <c r="B34" t="s">
        <v>132</v>
      </c>
      <c r="C34">
        <v>255</v>
      </c>
      <c r="E34" s="2"/>
      <c r="F34" s="1"/>
    </row>
    <row r="35" spans="2:6" ht="12">
      <c r="B35" t="s">
        <v>133</v>
      </c>
      <c r="C35">
        <v>253</v>
      </c>
      <c r="E35" s="2"/>
      <c r="F35" s="1"/>
    </row>
    <row r="36" spans="2:6" ht="12">
      <c r="B36" t="s">
        <v>134</v>
      </c>
      <c r="C36">
        <v>252</v>
      </c>
      <c r="E36" s="2"/>
      <c r="F36" s="1"/>
    </row>
    <row r="37" spans="2:6" ht="12">
      <c r="B37" t="s">
        <v>135</v>
      </c>
      <c r="C37">
        <v>248</v>
      </c>
      <c r="E37" s="2"/>
      <c r="F37" s="1"/>
    </row>
    <row r="38" spans="2:6" ht="12">
      <c r="B38" t="s">
        <v>136</v>
      </c>
      <c r="C38">
        <v>243</v>
      </c>
      <c r="E38" s="2"/>
      <c r="F38" s="1"/>
    </row>
    <row r="39" spans="2:6" ht="12">
      <c r="B39" t="s">
        <v>137</v>
      </c>
      <c r="C39">
        <v>241</v>
      </c>
      <c r="E39" s="2"/>
      <c r="F39" s="1"/>
    </row>
    <row r="40" spans="2:6" ht="12">
      <c r="B40" t="s">
        <v>138</v>
      </c>
      <c r="C40">
        <v>240</v>
      </c>
      <c r="E40" s="2"/>
      <c r="F40" s="1"/>
    </row>
    <row r="41" spans="2:6" ht="12">
      <c r="B41" t="s">
        <v>139</v>
      </c>
      <c r="C41">
        <v>239</v>
      </c>
      <c r="E41" s="2"/>
      <c r="F41" s="1"/>
    </row>
    <row r="42" spans="2:6" ht="12">
      <c r="B42" t="s">
        <v>63</v>
      </c>
      <c r="C42">
        <v>228</v>
      </c>
      <c r="E42" s="2"/>
      <c r="F42" s="1"/>
    </row>
    <row r="43" spans="2:6" ht="12">
      <c r="B43" t="s">
        <v>64</v>
      </c>
      <c r="C43">
        <v>223</v>
      </c>
      <c r="E43" s="2"/>
      <c r="F43" s="1"/>
    </row>
    <row r="44" spans="2:6" ht="12">
      <c r="B44" t="s">
        <v>65</v>
      </c>
      <c r="C44">
        <v>215</v>
      </c>
      <c r="E44" s="2"/>
      <c r="F44" s="1"/>
    </row>
    <row r="45" spans="2:6" ht="12">
      <c r="B45" t="s">
        <v>66</v>
      </c>
      <c r="C45">
        <v>203</v>
      </c>
      <c r="E45" s="2"/>
      <c r="F45" s="1"/>
    </row>
    <row r="46" spans="2:6" ht="12">
      <c r="B46" t="s">
        <v>67</v>
      </c>
      <c r="C46">
        <v>191</v>
      </c>
      <c r="E46" s="2"/>
      <c r="F46" s="1"/>
    </row>
    <row r="47" spans="4:6" ht="12">
      <c r="D47" s="4">
        <f>SUM(C23:C46)</f>
        <v>7809</v>
      </c>
      <c r="E47" s="2"/>
      <c r="F47" s="1"/>
    </row>
    <row r="48" spans="2:6" ht="12">
      <c r="B48" t="s">
        <v>22</v>
      </c>
      <c r="C48">
        <v>1028</v>
      </c>
      <c r="E48" s="2"/>
      <c r="F48" s="1"/>
    </row>
    <row r="49" spans="4:6" ht="12">
      <c r="D49" s="4">
        <f>SUM(C23:C48)</f>
        <v>8837</v>
      </c>
      <c r="E49" s="2">
        <f>ROUNDDOWN(D49/$C$243,0)</f>
        <v>3</v>
      </c>
      <c r="F49" s="1">
        <v>0</v>
      </c>
    </row>
    <row r="50" spans="4:6" ht="12">
      <c r="D50" s="4" t="s">
        <v>68</v>
      </c>
      <c r="E50" s="2"/>
      <c r="F50" s="1"/>
    </row>
    <row r="51" spans="1:6" ht="12">
      <c r="A51" s="5" t="s">
        <v>156</v>
      </c>
      <c r="D51" s="4" t="s">
        <v>68</v>
      </c>
      <c r="E51" s="2"/>
      <c r="F51" s="1"/>
    </row>
    <row r="52" spans="4:6" ht="12">
      <c r="D52" s="4" t="s">
        <v>68</v>
      </c>
      <c r="E52" s="2"/>
      <c r="F52" s="1"/>
    </row>
    <row r="53" spans="1:6" ht="12">
      <c r="A53" t="s">
        <v>15</v>
      </c>
      <c r="D53" s="4" t="s">
        <v>68</v>
      </c>
      <c r="E53" s="2"/>
      <c r="F53" s="1"/>
    </row>
    <row r="54" spans="2:6" ht="12">
      <c r="B54" t="s">
        <v>157</v>
      </c>
      <c r="C54">
        <v>715</v>
      </c>
      <c r="E54" s="2"/>
      <c r="F54" s="1"/>
    </row>
    <row r="55" spans="2:6" ht="12">
      <c r="B55" t="s">
        <v>158</v>
      </c>
      <c r="C55">
        <v>677</v>
      </c>
      <c r="E55" s="2"/>
      <c r="F55" s="1"/>
    </row>
    <row r="56" spans="4:6" ht="12">
      <c r="D56" s="4" t="s">
        <v>68</v>
      </c>
      <c r="E56" s="2"/>
      <c r="F56" s="1"/>
    </row>
    <row r="57" spans="1:6" ht="12">
      <c r="A57" t="s">
        <v>14</v>
      </c>
      <c r="E57" s="2"/>
      <c r="F57" s="1"/>
    </row>
    <row r="58" spans="2:6" ht="12">
      <c r="B58" t="s">
        <v>69</v>
      </c>
      <c r="C58">
        <v>591</v>
      </c>
      <c r="E58" s="2"/>
      <c r="F58" s="1"/>
    </row>
    <row r="59" spans="2:6" ht="12">
      <c r="B59" t="s">
        <v>70</v>
      </c>
      <c r="C59">
        <v>415</v>
      </c>
      <c r="E59" s="2"/>
      <c r="F59" s="1"/>
    </row>
    <row r="60" spans="2:6" ht="12">
      <c r="B60" t="s">
        <v>71</v>
      </c>
      <c r="C60">
        <v>398</v>
      </c>
      <c r="E60" s="2"/>
      <c r="F60" s="1"/>
    </row>
    <row r="61" spans="2:6" ht="12">
      <c r="B61" t="s">
        <v>72</v>
      </c>
      <c r="C61">
        <v>379</v>
      </c>
      <c r="E61" s="2"/>
      <c r="F61" s="1"/>
    </row>
    <row r="62" spans="2:6" ht="12">
      <c r="B62" t="s">
        <v>73</v>
      </c>
      <c r="C62">
        <v>231</v>
      </c>
      <c r="E62" s="2"/>
      <c r="F62" s="1"/>
    </row>
    <row r="63" spans="2:6" ht="12">
      <c r="B63" t="s">
        <v>74</v>
      </c>
      <c r="C63">
        <v>217</v>
      </c>
      <c r="E63" s="2"/>
      <c r="F63" s="1"/>
    </row>
    <row r="64" spans="2:6" ht="12">
      <c r="B64" t="s">
        <v>75</v>
      </c>
      <c r="C64">
        <v>216</v>
      </c>
      <c r="E64" s="2"/>
      <c r="F64" s="1"/>
    </row>
    <row r="65" spans="2:6" ht="12">
      <c r="B65" t="s">
        <v>76</v>
      </c>
      <c r="C65">
        <v>186</v>
      </c>
      <c r="E65" s="2"/>
      <c r="F65" s="1"/>
    </row>
    <row r="66" spans="2:6" ht="12">
      <c r="B66" t="s">
        <v>77</v>
      </c>
      <c r="C66">
        <v>167</v>
      </c>
      <c r="E66" s="2"/>
      <c r="F66" s="1"/>
    </row>
    <row r="67" spans="2:6" ht="12">
      <c r="B67" t="s">
        <v>78</v>
      </c>
      <c r="C67">
        <v>159</v>
      </c>
      <c r="E67" s="2"/>
      <c r="F67" s="1"/>
    </row>
    <row r="68" spans="2:6" ht="12">
      <c r="B68" t="s">
        <v>79</v>
      </c>
      <c r="C68">
        <v>154</v>
      </c>
      <c r="E68" s="2"/>
      <c r="F68" s="1"/>
    </row>
    <row r="69" spans="2:6" ht="12">
      <c r="B69" t="s">
        <v>80</v>
      </c>
      <c r="C69">
        <v>147</v>
      </c>
      <c r="E69" s="2"/>
      <c r="F69" s="1"/>
    </row>
    <row r="70" spans="2:6" ht="12">
      <c r="B70" t="s">
        <v>81</v>
      </c>
      <c r="C70">
        <v>146</v>
      </c>
      <c r="E70" s="2"/>
      <c r="F70" s="1"/>
    </row>
    <row r="71" spans="2:6" ht="12">
      <c r="B71" t="s">
        <v>82</v>
      </c>
      <c r="C71">
        <v>140</v>
      </c>
      <c r="E71" s="2"/>
      <c r="F71" s="1"/>
    </row>
    <row r="72" spans="2:6" ht="12">
      <c r="B72" t="s">
        <v>83</v>
      </c>
      <c r="C72">
        <v>138</v>
      </c>
      <c r="E72" s="2"/>
      <c r="F72" s="1"/>
    </row>
    <row r="73" spans="2:6" ht="12">
      <c r="B73" t="s">
        <v>84</v>
      </c>
      <c r="C73">
        <v>137</v>
      </c>
      <c r="E73" s="2"/>
      <c r="F73" s="1"/>
    </row>
    <row r="74" spans="2:6" ht="12">
      <c r="B74" t="s">
        <v>85</v>
      </c>
      <c r="C74">
        <v>132</v>
      </c>
      <c r="E74" s="2"/>
      <c r="F74" s="1"/>
    </row>
    <row r="75" spans="4:6" ht="12">
      <c r="D75" s="4">
        <f>SUM(C54:C74)</f>
        <v>5345</v>
      </c>
      <c r="E75" s="2"/>
      <c r="F75" s="1"/>
    </row>
    <row r="76" spans="2:6" ht="12">
      <c r="B76" t="s">
        <v>22</v>
      </c>
      <c r="C76">
        <v>274</v>
      </c>
      <c r="E76" s="2"/>
      <c r="F76" s="1"/>
    </row>
    <row r="77" spans="4:6" ht="12">
      <c r="D77" s="4">
        <f>SUM(C54:C76)</f>
        <v>5619</v>
      </c>
      <c r="E77" s="2">
        <f>ROUNDDOWN(D77/$C$243,0)</f>
        <v>1</v>
      </c>
      <c r="F77" s="1">
        <v>1</v>
      </c>
    </row>
    <row r="78" spans="4:6" ht="12">
      <c r="D78" s="4" t="s">
        <v>68</v>
      </c>
      <c r="E78" s="2"/>
      <c r="F78" s="1"/>
    </row>
    <row r="79" spans="1:6" ht="12">
      <c r="A79" s="5" t="s">
        <v>159</v>
      </c>
      <c r="D79" s="4" t="s">
        <v>68</v>
      </c>
      <c r="E79" s="2"/>
      <c r="F79" s="1"/>
    </row>
    <row r="80" spans="4:6" ht="12">
      <c r="D80" s="4" t="s">
        <v>68</v>
      </c>
      <c r="E80" s="2"/>
      <c r="F80" s="1"/>
    </row>
    <row r="81" spans="1:6" ht="12">
      <c r="A81" t="s">
        <v>13</v>
      </c>
      <c r="E81" s="2"/>
      <c r="F81" s="1"/>
    </row>
    <row r="82" spans="2:6" ht="12">
      <c r="B82" t="s">
        <v>160</v>
      </c>
      <c r="C82">
        <v>400</v>
      </c>
      <c r="E82" s="2"/>
      <c r="F82" s="1"/>
    </row>
    <row r="83" spans="2:6" ht="12">
      <c r="B83" t="s">
        <v>161</v>
      </c>
      <c r="C83">
        <v>280</v>
      </c>
      <c r="E83" s="2"/>
      <c r="F83" s="1"/>
    </row>
    <row r="84" spans="2:6" ht="12">
      <c r="B84" t="s">
        <v>162</v>
      </c>
      <c r="C84">
        <v>191</v>
      </c>
      <c r="E84" s="2"/>
      <c r="F84" s="1"/>
    </row>
    <row r="85" spans="2:6" ht="12">
      <c r="B85" t="s">
        <v>163</v>
      </c>
      <c r="C85">
        <v>135</v>
      </c>
      <c r="E85" s="2"/>
      <c r="F85" s="1"/>
    </row>
    <row r="86" spans="2:6" ht="12">
      <c r="B86" t="s">
        <v>164</v>
      </c>
      <c r="C86">
        <v>129</v>
      </c>
      <c r="E86" s="2"/>
      <c r="F86" s="1"/>
    </row>
    <row r="87" spans="2:6" ht="12">
      <c r="B87" t="s">
        <v>165</v>
      </c>
      <c r="C87">
        <v>125</v>
      </c>
      <c r="E87" s="2"/>
      <c r="F87" s="1"/>
    </row>
    <row r="88" spans="2:6" ht="12">
      <c r="B88" t="s">
        <v>166</v>
      </c>
      <c r="C88">
        <v>98</v>
      </c>
      <c r="E88" s="2"/>
      <c r="F88" s="1"/>
    </row>
    <row r="89" spans="2:6" ht="12">
      <c r="B89" t="s">
        <v>167</v>
      </c>
      <c r="C89">
        <v>83</v>
      </c>
      <c r="E89" s="2"/>
      <c r="F89" s="1"/>
    </row>
    <row r="90" spans="2:6" ht="12">
      <c r="B90" t="s">
        <v>168</v>
      </c>
      <c r="C90">
        <v>82</v>
      </c>
      <c r="E90" s="2"/>
      <c r="F90" s="1"/>
    </row>
    <row r="91" spans="2:6" ht="12">
      <c r="B91" t="s">
        <v>169</v>
      </c>
      <c r="C91">
        <v>79</v>
      </c>
      <c r="E91" s="2"/>
      <c r="F91" s="1"/>
    </row>
    <row r="92" spans="2:6" ht="12">
      <c r="B92" t="s">
        <v>170</v>
      </c>
      <c r="C92">
        <v>79</v>
      </c>
      <c r="E92" s="2"/>
      <c r="F92" s="1"/>
    </row>
    <row r="93" spans="2:6" ht="12">
      <c r="B93" t="s">
        <v>171</v>
      </c>
      <c r="C93">
        <v>73</v>
      </c>
      <c r="E93" s="2"/>
      <c r="F93" s="1"/>
    </row>
    <row r="94" spans="2:6" ht="12">
      <c r="B94" t="s">
        <v>172</v>
      </c>
      <c r="C94">
        <v>65</v>
      </c>
      <c r="E94" s="2"/>
      <c r="F94" s="1"/>
    </row>
    <row r="95" spans="2:6" ht="12">
      <c r="B95" t="s">
        <v>173</v>
      </c>
      <c r="C95">
        <v>65</v>
      </c>
      <c r="E95" s="2"/>
      <c r="F95" s="1"/>
    </row>
    <row r="96" spans="2:6" ht="12">
      <c r="B96" t="s">
        <v>174</v>
      </c>
      <c r="C96">
        <v>63</v>
      </c>
      <c r="E96" s="2"/>
      <c r="F96" s="1"/>
    </row>
    <row r="97" spans="2:6" ht="12">
      <c r="B97" t="s">
        <v>175</v>
      </c>
      <c r="C97">
        <v>61</v>
      </c>
      <c r="E97" s="2"/>
      <c r="F97" s="1"/>
    </row>
    <row r="98" spans="2:6" ht="12">
      <c r="B98" t="s">
        <v>176</v>
      </c>
      <c r="C98">
        <v>60</v>
      </c>
      <c r="E98" s="2"/>
      <c r="F98" s="1"/>
    </row>
    <row r="99" spans="4:6" ht="12">
      <c r="D99" s="4">
        <f>SUM(C82:C98)</f>
        <v>2068</v>
      </c>
      <c r="E99" s="2"/>
      <c r="F99" s="1"/>
    </row>
    <row r="100" spans="2:6" ht="12">
      <c r="B100" t="s">
        <v>22</v>
      </c>
      <c r="C100">
        <v>242</v>
      </c>
      <c r="E100" s="2"/>
      <c r="F100" s="1"/>
    </row>
    <row r="101" spans="4:6" ht="12">
      <c r="D101" s="4">
        <f>SUM(C82:C100)</f>
        <v>2310</v>
      </c>
      <c r="E101" s="2">
        <f>ROUNDDOWN(D101/$C$243,0)</f>
        <v>0</v>
      </c>
      <c r="F101" s="1">
        <v>0</v>
      </c>
    </row>
    <row r="102" spans="5:6" ht="12">
      <c r="E102" s="2"/>
      <c r="F102" s="1"/>
    </row>
    <row r="103" spans="1:6" ht="12">
      <c r="A103" s="5" t="s">
        <v>177</v>
      </c>
      <c r="E103" s="2"/>
      <c r="F103" s="1"/>
    </row>
    <row r="104" spans="5:6" ht="12">
      <c r="E104" s="2"/>
      <c r="F104" s="1"/>
    </row>
    <row r="105" spans="1:6" ht="12">
      <c r="A105" t="s">
        <v>15</v>
      </c>
      <c r="E105" s="2"/>
      <c r="F105" s="1"/>
    </row>
    <row r="106" spans="2:6" ht="12">
      <c r="B106" t="s">
        <v>178</v>
      </c>
      <c r="C106">
        <v>1280</v>
      </c>
      <c r="E106" s="2"/>
      <c r="F106" s="1"/>
    </row>
    <row r="107" spans="2:6" ht="12">
      <c r="B107" t="s">
        <v>101</v>
      </c>
      <c r="C107">
        <v>1003</v>
      </c>
      <c r="E107" s="2"/>
      <c r="F107" s="1"/>
    </row>
    <row r="108" spans="2:6" ht="12">
      <c r="B108" t="s">
        <v>102</v>
      </c>
      <c r="C108">
        <v>954</v>
      </c>
      <c r="E108" s="2"/>
      <c r="F108" s="1"/>
    </row>
    <row r="109" spans="2:6" ht="12">
      <c r="B109" t="s">
        <v>103</v>
      </c>
      <c r="C109">
        <v>841</v>
      </c>
      <c r="E109" s="2"/>
      <c r="F109" s="1"/>
    </row>
    <row r="110" spans="4:6" ht="12">
      <c r="D110" s="4" t="s">
        <v>68</v>
      </c>
      <c r="E110" s="2"/>
      <c r="F110" s="1"/>
    </row>
    <row r="111" spans="1:6" ht="12">
      <c r="A111" t="s">
        <v>14</v>
      </c>
      <c r="E111" s="2"/>
      <c r="F111" s="1"/>
    </row>
    <row r="112" spans="2:6" ht="12">
      <c r="B112" t="s">
        <v>86</v>
      </c>
      <c r="C112">
        <v>800</v>
      </c>
      <c r="E112" s="2"/>
      <c r="F112" s="1"/>
    </row>
    <row r="113" spans="2:6" ht="12">
      <c r="B113" t="s">
        <v>87</v>
      </c>
      <c r="C113">
        <v>549</v>
      </c>
      <c r="E113" s="2"/>
      <c r="F113" s="1"/>
    </row>
    <row r="114" spans="2:6" ht="12">
      <c r="B114" t="s">
        <v>88</v>
      </c>
      <c r="C114">
        <v>451</v>
      </c>
      <c r="E114" s="2"/>
      <c r="F114" s="1"/>
    </row>
    <row r="115" spans="2:6" ht="12">
      <c r="B115" t="s">
        <v>89</v>
      </c>
      <c r="C115">
        <v>420</v>
      </c>
      <c r="E115" s="2"/>
      <c r="F115" s="1"/>
    </row>
    <row r="116" spans="2:6" ht="12">
      <c r="B116" t="s">
        <v>90</v>
      </c>
      <c r="C116">
        <v>378</v>
      </c>
      <c r="E116" s="2"/>
      <c r="F116" s="1"/>
    </row>
    <row r="117" spans="2:6" ht="12">
      <c r="B117" t="s">
        <v>91</v>
      </c>
      <c r="C117">
        <v>341</v>
      </c>
      <c r="E117" s="2"/>
      <c r="F117" s="1"/>
    </row>
    <row r="118" spans="2:6" ht="12">
      <c r="B118" t="s">
        <v>92</v>
      </c>
      <c r="C118">
        <v>330</v>
      </c>
      <c r="E118" s="2"/>
      <c r="F118" s="1"/>
    </row>
    <row r="119" spans="2:6" ht="12">
      <c r="B119" t="s">
        <v>93</v>
      </c>
      <c r="C119">
        <v>317</v>
      </c>
      <c r="E119" s="2"/>
      <c r="F119" s="1"/>
    </row>
    <row r="120" spans="2:6" ht="12">
      <c r="B120" t="s">
        <v>94</v>
      </c>
      <c r="C120">
        <v>316</v>
      </c>
      <c r="E120" s="2"/>
      <c r="F120" s="1"/>
    </row>
    <row r="121" spans="2:6" ht="12">
      <c r="B121" t="s">
        <v>95</v>
      </c>
      <c r="C121">
        <v>314</v>
      </c>
      <c r="E121" s="2"/>
      <c r="F121" s="1"/>
    </row>
    <row r="122" spans="2:6" ht="12">
      <c r="B122" t="s">
        <v>96</v>
      </c>
      <c r="C122">
        <v>295</v>
      </c>
      <c r="E122" s="2"/>
      <c r="F122" s="1"/>
    </row>
    <row r="123" spans="2:6" ht="12">
      <c r="B123" t="s">
        <v>97</v>
      </c>
      <c r="C123">
        <v>272</v>
      </c>
      <c r="E123" s="2"/>
      <c r="F123" s="1"/>
    </row>
    <row r="124" spans="2:6" ht="12">
      <c r="B124" t="s">
        <v>98</v>
      </c>
      <c r="C124">
        <v>246</v>
      </c>
      <c r="E124" s="2"/>
      <c r="F124" s="1"/>
    </row>
    <row r="125" spans="2:6" ht="12">
      <c r="B125" t="s">
        <v>99</v>
      </c>
      <c r="C125">
        <v>233</v>
      </c>
      <c r="E125" s="2"/>
      <c r="F125" s="1"/>
    </row>
    <row r="126" spans="2:6" ht="12">
      <c r="B126" t="s">
        <v>100</v>
      </c>
      <c r="C126">
        <v>228</v>
      </c>
      <c r="E126" s="2"/>
      <c r="F126" s="1"/>
    </row>
    <row r="127" spans="2:6" ht="12">
      <c r="B127" t="s">
        <v>25</v>
      </c>
      <c r="C127">
        <v>210</v>
      </c>
      <c r="E127" s="2"/>
      <c r="F127" s="1"/>
    </row>
    <row r="128" spans="4:6" ht="12">
      <c r="D128" s="4">
        <f>SUM(C106:C127)</f>
        <v>9778</v>
      </c>
      <c r="E128" s="2"/>
      <c r="F128" s="1"/>
    </row>
    <row r="129" spans="2:6" ht="12">
      <c r="B129" t="s">
        <v>22</v>
      </c>
      <c r="C129">
        <v>897</v>
      </c>
      <c r="E129" s="2"/>
      <c r="F129" s="1"/>
    </row>
    <row r="130" spans="4:6" ht="12">
      <c r="D130" s="4">
        <f>SUM(C106:C129)</f>
        <v>10675</v>
      </c>
      <c r="E130" s="2">
        <f>ROUNDDOWN(D130/$C$243,0)</f>
        <v>3</v>
      </c>
      <c r="F130" s="1">
        <v>1</v>
      </c>
    </row>
    <row r="131" spans="4:6" ht="12">
      <c r="D131" s="4" t="s">
        <v>68</v>
      </c>
      <c r="E131" s="2"/>
      <c r="F131" s="1"/>
    </row>
    <row r="132" spans="1:6" ht="12">
      <c r="A132" s="5" t="s">
        <v>104</v>
      </c>
      <c r="D132" s="4" t="s">
        <v>68</v>
      </c>
      <c r="E132" s="2"/>
      <c r="F132" s="1"/>
    </row>
    <row r="133" spans="4:6" ht="12">
      <c r="D133" s="4" t="s">
        <v>68</v>
      </c>
      <c r="E133" s="2"/>
      <c r="F133" s="1"/>
    </row>
    <row r="134" spans="1:6" ht="12">
      <c r="A134" t="s">
        <v>15</v>
      </c>
      <c r="D134" s="4" t="s">
        <v>68</v>
      </c>
      <c r="E134" s="2"/>
      <c r="F134" s="1"/>
    </row>
    <row r="135" spans="2:6" ht="12">
      <c r="B135" t="s">
        <v>105</v>
      </c>
      <c r="C135">
        <v>1190</v>
      </c>
      <c r="E135" s="2"/>
      <c r="F135" s="1"/>
    </row>
    <row r="136" spans="2:6" ht="12">
      <c r="B136" t="s">
        <v>106</v>
      </c>
      <c r="C136">
        <v>786</v>
      </c>
      <c r="E136" s="2"/>
      <c r="F136" s="1"/>
    </row>
    <row r="137" spans="2:6" ht="12">
      <c r="B137" t="s">
        <v>107</v>
      </c>
      <c r="C137">
        <v>772</v>
      </c>
      <c r="E137" s="2"/>
      <c r="F137" s="1"/>
    </row>
    <row r="138" spans="2:6" ht="12">
      <c r="B138" t="s">
        <v>108</v>
      </c>
      <c r="C138">
        <v>640</v>
      </c>
      <c r="E138" s="2"/>
      <c r="F138" s="1"/>
    </row>
    <row r="139" spans="4:6" ht="12">
      <c r="D139" s="4" t="s">
        <v>68</v>
      </c>
      <c r="E139" s="2"/>
      <c r="F139" s="1"/>
    </row>
    <row r="140" spans="1:6" ht="12">
      <c r="A140" t="s">
        <v>14</v>
      </c>
      <c r="E140" s="2"/>
      <c r="F140" s="1"/>
    </row>
    <row r="141" spans="2:6" ht="12">
      <c r="B141" t="s">
        <v>26</v>
      </c>
      <c r="C141">
        <v>638</v>
      </c>
      <c r="E141" s="2"/>
      <c r="F141" s="1"/>
    </row>
    <row r="142" spans="2:6" ht="12">
      <c r="B142" t="s">
        <v>27</v>
      </c>
      <c r="C142">
        <v>607</v>
      </c>
      <c r="E142" s="2"/>
      <c r="F142" s="1"/>
    </row>
    <row r="143" spans="2:6" ht="12">
      <c r="B143" t="s">
        <v>28</v>
      </c>
      <c r="C143">
        <v>351</v>
      </c>
      <c r="E143" s="2"/>
      <c r="F143" s="1"/>
    </row>
    <row r="144" spans="2:6" ht="12">
      <c r="B144" t="s">
        <v>29</v>
      </c>
      <c r="C144">
        <v>350</v>
      </c>
      <c r="E144" s="2"/>
      <c r="F144" s="1"/>
    </row>
    <row r="145" spans="2:6" ht="12">
      <c r="B145" t="s">
        <v>30</v>
      </c>
      <c r="C145">
        <v>300</v>
      </c>
      <c r="E145" s="2"/>
      <c r="F145" s="1"/>
    </row>
    <row r="146" spans="2:6" ht="12">
      <c r="B146" t="s">
        <v>31</v>
      </c>
      <c r="C146">
        <v>299</v>
      </c>
      <c r="E146" s="2"/>
      <c r="F146" s="1"/>
    </row>
    <row r="147" spans="2:6" ht="12">
      <c r="B147" t="s">
        <v>32</v>
      </c>
      <c r="C147">
        <v>278</v>
      </c>
      <c r="E147" s="2"/>
      <c r="F147" s="1"/>
    </row>
    <row r="148" spans="2:6" ht="12">
      <c r="B148" t="s">
        <v>33</v>
      </c>
      <c r="C148">
        <v>271</v>
      </c>
      <c r="E148" s="2"/>
      <c r="F148" s="1"/>
    </row>
    <row r="149" spans="2:6" ht="12">
      <c r="B149" t="s">
        <v>34</v>
      </c>
      <c r="C149">
        <v>251</v>
      </c>
      <c r="E149" s="2"/>
      <c r="F149" s="1"/>
    </row>
    <row r="150" spans="2:6" ht="12">
      <c r="B150" t="s">
        <v>35</v>
      </c>
      <c r="C150">
        <v>245</v>
      </c>
      <c r="E150" s="2"/>
      <c r="F150" s="1"/>
    </row>
    <row r="151" spans="2:6" ht="12">
      <c r="B151" t="s">
        <v>36</v>
      </c>
      <c r="C151">
        <v>241</v>
      </c>
      <c r="E151" s="2"/>
      <c r="F151" s="1"/>
    </row>
    <row r="152" spans="2:6" ht="12">
      <c r="B152" t="s">
        <v>37</v>
      </c>
      <c r="C152">
        <v>237</v>
      </c>
      <c r="E152" s="2"/>
      <c r="F152" s="1"/>
    </row>
    <row r="153" spans="2:6" ht="12">
      <c r="B153" t="s">
        <v>38</v>
      </c>
      <c r="C153">
        <v>232</v>
      </c>
      <c r="E153" s="2"/>
      <c r="F153" s="1"/>
    </row>
    <row r="154" spans="2:6" ht="12">
      <c r="B154" t="s">
        <v>39</v>
      </c>
      <c r="C154">
        <v>229</v>
      </c>
      <c r="E154" s="2"/>
      <c r="F154" s="1"/>
    </row>
    <row r="155" spans="2:6" ht="12">
      <c r="B155" t="s">
        <v>40</v>
      </c>
      <c r="C155">
        <v>219</v>
      </c>
      <c r="E155" s="2"/>
      <c r="F155" s="1"/>
    </row>
    <row r="156" spans="4:6" ht="12">
      <c r="D156" s="4">
        <f>SUM(C135:C155)</f>
        <v>8136</v>
      </c>
      <c r="E156" s="2"/>
      <c r="F156" s="1"/>
    </row>
    <row r="157" spans="2:6" ht="12">
      <c r="B157" t="s">
        <v>22</v>
      </c>
      <c r="C157">
        <v>1781</v>
      </c>
      <c r="E157" s="2"/>
      <c r="F157" s="1"/>
    </row>
    <row r="158" spans="4:6" ht="12">
      <c r="D158" s="4">
        <f>SUM(C135:C157)</f>
        <v>9917</v>
      </c>
      <c r="E158" s="2">
        <f>ROUNDDOWN(D158/$C$243,0)</f>
        <v>3</v>
      </c>
      <c r="F158" s="1">
        <v>1</v>
      </c>
    </row>
    <row r="159" spans="4:6" ht="12">
      <c r="D159" s="4" t="s">
        <v>68</v>
      </c>
      <c r="E159" s="2"/>
      <c r="F159" s="1"/>
    </row>
    <row r="160" spans="1:6" ht="12">
      <c r="A160" s="5" t="s">
        <v>109</v>
      </c>
      <c r="D160" s="4" t="s">
        <v>68</v>
      </c>
      <c r="E160" s="2"/>
      <c r="F160" s="1"/>
    </row>
    <row r="161" spans="4:6" ht="12">
      <c r="D161" s="4" t="s">
        <v>68</v>
      </c>
      <c r="E161" s="2"/>
      <c r="F161" s="1"/>
    </row>
    <row r="162" spans="1:6" ht="12">
      <c r="A162" t="s">
        <v>13</v>
      </c>
      <c r="D162" s="4" t="s">
        <v>68</v>
      </c>
      <c r="E162" s="2"/>
      <c r="F162" s="1"/>
    </row>
    <row r="163" spans="2:6" ht="12">
      <c r="B163" t="s">
        <v>110</v>
      </c>
      <c r="C163">
        <v>87</v>
      </c>
      <c r="E163" s="2"/>
      <c r="F163" s="1"/>
    </row>
    <row r="164" spans="4:6" ht="12">
      <c r="D164" s="4">
        <f>SUM(C163)</f>
        <v>87</v>
      </c>
      <c r="E164" s="2"/>
      <c r="F164" s="1"/>
    </row>
    <row r="165" spans="2:6" ht="12">
      <c r="B165" t="s">
        <v>22</v>
      </c>
      <c r="C165">
        <v>208</v>
      </c>
      <c r="E165" s="2"/>
      <c r="F165" s="1"/>
    </row>
    <row r="166" spans="4:6" ht="12">
      <c r="D166" s="4">
        <f>SUM(C163:C165)</f>
        <v>295</v>
      </c>
      <c r="E166" s="2">
        <f>ROUNDDOWN(D166/$C$243,0)</f>
        <v>0</v>
      </c>
      <c r="F166" s="1">
        <v>0</v>
      </c>
    </row>
    <row r="167" spans="4:6" ht="12">
      <c r="D167" s="4" t="s">
        <v>68</v>
      </c>
      <c r="E167" s="2"/>
      <c r="F167" s="1"/>
    </row>
    <row r="168" spans="1:6" ht="12">
      <c r="A168" s="5" t="s">
        <v>111</v>
      </c>
      <c r="D168" s="4" t="s">
        <v>68</v>
      </c>
      <c r="E168" s="2"/>
      <c r="F168" s="1"/>
    </row>
    <row r="169" spans="4:6" ht="12">
      <c r="D169" s="4" t="s">
        <v>68</v>
      </c>
      <c r="E169" s="2"/>
      <c r="F169" s="1"/>
    </row>
    <row r="170" spans="1:6" ht="12">
      <c r="A170" t="s">
        <v>15</v>
      </c>
      <c r="D170" s="4" t="s">
        <v>68</v>
      </c>
      <c r="E170" s="2"/>
      <c r="F170" s="1"/>
    </row>
    <row r="171" spans="2:6" ht="12">
      <c r="B171" t="s">
        <v>112</v>
      </c>
      <c r="C171">
        <v>479</v>
      </c>
      <c r="E171" s="2"/>
      <c r="F171" s="1"/>
    </row>
    <row r="172" spans="4:6" ht="12">
      <c r="D172" s="4" t="s">
        <v>68</v>
      </c>
      <c r="E172" s="2"/>
      <c r="F172" s="1"/>
    </row>
    <row r="173" spans="1:6" ht="12">
      <c r="A173" t="s">
        <v>14</v>
      </c>
      <c r="E173" s="2"/>
      <c r="F173" s="1"/>
    </row>
    <row r="174" spans="2:6" ht="12">
      <c r="B174" t="s">
        <v>41</v>
      </c>
      <c r="C174">
        <v>395</v>
      </c>
      <c r="E174" s="2"/>
      <c r="F174" s="1"/>
    </row>
    <row r="175" spans="2:6" ht="12">
      <c r="B175" t="s">
        <v>42</v>
      </c>
      <c r="C175">
        <v>346</v>
      </c>
      <c r="E175" s="2"/>
      <c r="F175" s="1"/>
    </row>
    <row r="176" spans="2:6" ht="12">
      <c r="B176" t="s">
        <v>43</v>
      </c>
      <c r="C176">
        <v>315</v>
      </c>
      <c r="E176" s="2"/>
      <c r="F176" s="1"/>
    </row>
    <row r="177" spans="2:6" ht="12">
      <c r="B177" t="s">
        <v>44</v>
      </c>
      <c r="C177">
        <v>238</v>
      </c>
      <c r="E177" s="2"/>
      <c r="F177" s="1"/>
    </row>
    <row r="178" spans="2:6" ht="12">
      <c r="B178" t="s">
        <v>45</v>
      </c>
      <c r="C178">
        <v>210</v>
      </c>
      <c r="E178" s="2"/>
      <c r="F178" s="1"/>
    </row>
    <row r="179" spans="2:6" ht="12">
      <c r="B179" t="s">
        <v>46</v>
      </c>
      <c r="C179">
        <v>165</v>
      </c>
      <c r="E179" s="2"/>
      <c r="F179" s="1"/>
    </row>
    <row r="180" spans="2:6" ht="12">
      <c r="B180" t="s">
        <v>47</v>
      </c>
      <c r="C180">
        <v>161</v>
      </c>
      <c r="E180" s="2"/>
      <c r="F180" s="1"/>
    </row>
    <row r="181" spans="2:6" ht="12">
      <c r="B181" t="s">
        <v>48</v>
      </c>
      <c r="C181">
        <v>155</v>
      </c>
      <c r="E181" s="2"/>
      <c r="F181" s="1"/>
    </row>
    <row r="182" spans="2:6" ht="12">
      <c r="B182" t="s">
        <v>49</v>
      </c>
      <c r="C182">
        <v>154</v>
      </c>
      <c r="E182" s="2"/>
      <c r="F182" s="1"/>
    </row>
    <row r="183" spans="2:6" ht="12">
      <c r="B183" t="s">
        <v>50</v>
      </c>
      <c r="C183">
        <v>130</v>
      </c>
      <c r="E183" s="2"/>
      <c r="F183" s="1"/>
    </row>
    <row r="184" spans="2:6" ht="12">
      <c r="B184" t="s">
        <v>51</v>
      </c>
      <c r="C184">
        <v>127</v>
      </c>
      <c r="E184" s="2"/>
      <c r="F184" s="1"/>
    </row>
    <row r="185" spans="2:6" ht="12">
      <c r="B185" t="s">
        <v>52</v>
      </c>
      <c r="C185">
        <v>117</v>
      </c>
      <c r="E185" s="2"/>
      <c r="F185" s="1"/>
    </row>
    <row r="186" spans="4:6" ht="12">
      <c r="D186" s="4">
        <f>SUM(C171:C185)</f>
        <v>2992</v>
      </c>
      <c r="E186" s="2"/>
      <c r="F186" s="1"/>
    </row>
    <row r="187" spans="2:6" ht="12">
      <c r="B187" t="s">
        <v>22</v>
      </c>
      <c r="C187">
        <v>74</v>
      </c>
      <c r="E187" s="2"/>
      <c r="F187" s="1"/>
    </row>
    <row r="188" spans="4:6" ht="12">
      <c r="D188" s="4">
        <f>SUM(C171:C187)</f>
        <v>3066</v>
      </c>
      <c r="E188" s="2">
        <f>ROUNDDOWN(D188/$C$243,0)</f>
        <v>1</v>
      </c>
      <c r="F188" s="1">
        <v>0</v>
      </c>
    </row>
    <row r="189" spans="4:6" ht="12">
      <c r="D189" s="4" t="s">
        <v>68</v>
      </c>
      <c r="E189" s="2"/>
      <c r="F189" s="1"/>
    </row>
    <row r="190" spans="1:6" ht="12">
      <c r="A190" s="5" t="s">
        <v>113</v>
      </c>
      <c r="D190" s="4" t="s">
        <v>68</v>
      </c>
      <c r="E190" s="2"/>
      <c r="F190" s="1"/>
    </row>
    <row r="191" spans="4:6" ht="12">
      <c r="D191" s="4" t="s">
        <v>68</v>
      </c>
      <c r="E191" s="2"/>
      <c r="F191" s="1"/>
    </row>
    <row r="192" spans="1:6" ht="12">
      <c r="A192" t="s">
        <v>15</v>
      </c>
      <c r="D192" s="4" t="s">
        <v>68</v>
      </c>
      <c r="E192" s="2"/>
      <c r="F192" s="1"/>
    </row>
    <row r="193" spans="2:6" ht="12">
      <c r="B193" t="s">
        <v>114</v>
      </c>
      <c r="C193">
        <v>1482</v>
      </c>
      <c r="E193" s="2"/>
      <c r="F193" s="1"/>
    </row>
    <row r="194" spans="2:6" ht="12">
      <c r="B194" t="s">
        <v>115</v>
      </c>
      <c r="C194">
        <v>1480</v>
      </c>
      <c r="E194" s="2"/>
      <c r="F194" s="1"/>
    </row>
    <row r="195" spans="2:6" ht="12">
      <c r="B195" t="s">
        <v>116</v>
      </c>
      <c r="C195">
        <v>1440</v>
      </c>
      <c r="E195" s="2"/>
      <c r="F195" s="1"/>
    </row>
    <row r="196" spans="2:6" ht="12">
      <c r="B196" t="s">
        <v>117</v>
      </c>
      <c r="C196">
        <v>1384</v>
      </c>
      <c r="E196" s="2"/>
      <c r="F196" s="1"/>
    </row>
    <row r="197" spans="2:6" ht="12">
      <c r="B197" t="s">
        <v>118</v>
      </c>
      <c r="C197">
        <v>1353</v>
      </c>
      <c r="E197" s="2"/>
      <c r="F197" s="1"/>
    </row>
    <row r="198" spans="2:6" ht="12">
      <c r="B198" t="s">
        <v>119</v>
      </c>
      <c r="C198">
        <v>1309</v>
      </c>
      <c r="E198" s="2"/>
      <c r="F198" s="1"/>
    </row>
    <row r="199" spans="2:6" ht="12">
      <c r="B199" t="s">
        <v>120</v>
      </c>
      <c r="C199">
        <v>1292</v>
      </c>
      <c r="E199" s="2"/>
      <c r="F199" s="1"/>
    </row>
    <row r="200" spans="2:6" ht="12">
      <c r="B200" t="s">
        <v>121</v>
      </c>
      <c r="C200">
        <v>1179</v>
      </c>
      <c r="E200" s="2"/>
      <c r="F200" s="1"/>
    </row>
    <row r="201" spans="4:6" ht="12">
      <c r="D201" s="4" t="s">
        <v>68</v>
      </c>
      <c r="E201" s="2"/>
      <c r="F201" s="1"/>
    </row>
    <row r="202" spans="1:6" ht="12">
      <c r="A202" t="s">
        <v>14</v>
      </c>
      <c r="E202" s="2"/>
      <c r="F202" s="1"/>
    </row>
    <row r="203" spans="2:6" ht="12">
      <c r="B203" t="s">
        <v>53</v>
      </c>
      <c r="C203">
        <v>709</v>
      </c>
      <c r="E203" s="2"/>
      <c r="F203" s="1"/>
    </row>
    <row r="204" spans="2:6" ht="12">
      <c r="B204" t="s">
        <v>54</v>
      </c>
      <c r="C204">
        <v>706</v>
      </c>
      <c r="E204" s="2"/>
      <c r="F204" s="1"/>
    </row>
    <row r="205" spans="2:6" ht="12">
      <c r="B205" t="s">
        <v>55</v>
      </c>
      <c r="C205">
        <v>674</v>
      </c>
      <c r="E205" s="2"/>
      <c r="F205" s="1"/>
    </row>
    <row r="206" spans="2:6" ht="12">
      <c r="B206" t="s">
        <v>56</v>
      </c>
      <c r="C206">
        <v>668</v>
      </c>
      <c r="E206" s="2"/>
      <c r="F206" s="1"/>
    </row>
    <row r="207" spans="2:6" ht="12">
      <c r="B207" t="s">
        <v>57</v>
      </c>
      <c r="C207">
        <v>638</v>
      </c>
      <c r="E207" s="2"/>
      <c r="F207" s="1"/>
    </row>
    <row r="208" spans="2:6" ht="12">
      <c r="B208" t="s">
        <v>58</v>
      </c>
      <c r="C208">
        <v>584</v>
      </c>
      <c r="E208" s="2"/>
      <c r="F208" s="1"/>
    </row>
    <row r="209" spans="2:6" ht="12">
      <c r="B209" t="s">
        <v>59</v>
      </c>
      <c r="C209">
        <v>569</v>
      </c>
      <c r="E209" s="2"/>
      <c r="F209" s="1"/>
    </row>
    <row r="210" spans="2:6" ht="12">
      <c r="B210" t="s">
        <v>60</v>
      </c>
      <c r="C210">
        <v>553</v>
      </c>
      <c r="E210" s="2"/>
      <c r="F210" s="1"/>
    </row>
    <row r="211" spans="2:6" ht="12">
      <c r="B211" t="s">
        <v>61</v>
      </c>
      <c r="C211">
        <v>498</v>
      </c>
      <c r="E211" s="2"/>
      <c r="F211" s="1"/>
    </row>
    <row r="212" spans="4:6" ht="12">
      <c r="D212" s="4">
        <f>SUM(C193:C211)</f>
        <v>16518</v>
      </c>
      <c r="E212" s="2"/>
      <c r="F212" s="1"/>
    </row>
    <row r="213" spans="2:6" ht="12">
      <c r="B213" t="s">
        <v>22</v>
      </c>
      <c r="C213">
        <v>3367</v>
      </c>
      <c r="E213" s="2"/>
      <c r="F213" s="1"/>
    </row>
    <row r="214" spans="4:6" ht="12">
      <c r="D214" s="4">
        <f>SUM(C193:C213)</f>
        <v>19885</v>
      </c>
      <c r="E214" s="2">
        <f>ROUNDDOWN(D214/$C$243,0)</f>
        <v>6</v>
      </c>
      <c r="F214" s="1">
        <v>2</v>
      </c>
    </row>
    <row r="215" spans="4:6" ht="12">
      <c r="D215" s="4" t="s">
        <v>68</v>
      </c>
      <c r="E215" s="2"/>
      <c r="F215" s="1"/>
    </row>
    <row r="216" spans="1:6" ht="12">
      <c r="A216" s="5" t="s">
        <v>122</v>
      </c>
      <c r="D216" s="4" t="s">
        <v>68</v>
      </c>
      <c r="E216" s="2"/>
      <c r="F216" s="1"/>
    </row>
    <row r="217" spans="4:6" ht="12">
      <c r="D217" s="4" t="s">
        <v>68</v>
      </c>
      <c r="E217" s="2"/>
      <c r="F217" s="1"/>
    </row>
    <row r="218" spans="1:6" ht="12">
      <c r="A218" t="s">
        <v>15</v>
      </c>
      <c r="D218" s="4" t="s">
        <v>68</v>
      </c>
      <c r="E218" s="2"/>
      <c r="F218" s="1"/>
    </row>
    <row r="219" spans="2:6" ht="12">
      <c r="B219" t="s">
        <v>123</v>
      </c>
      <c r="C219">
        <v>1201</v>
      </c>
      <c r="E219" s="2"/>
      <c r="F219" s="1"/>
    </row>
    <row r="220" spans="2:6" ht="12">
      <c r="B220" t="s">
        <v>124</v>
      </c>
      <c r="C220">
        <v>1030</v>
      </c>
      <c r="E220" s="2"/>
      <c r="F220" s="1"/>
    </row>
    <row r="221" spans="2:6" ht="12">
      <c r="B221" t="s">
        <v>125</v>
      </c>
      <c r="C221">
        <v>753</v>
      </c>
      <c r="E221" s="2"/>
      <c r="F221" s="1"/>
    </row>
    <row r="222" spans="4:6" ht="12">
      <c r="D222" s="4" t="s">
        <v>68</v>
      </c>
      <c r="E222" s="2"/>
      <c r="F222" s="1"/>
    </row>
    <row r="223" spans="1:6" ht="12">
      <c r="A223" t="s">
        <v>14</v>
      </c>
      <c r="E223" s="2"/>
      <c r="F223" s="1"/>
    </row>
    <row r="224" spans="2:6" ht="12">
      <c r="B224" t="s">
        <v>62</v>
      </c>
      <c r="C224">
        <v>748</v>
      </c>
      <c r="E224" s="2"/>
      <c r="F224" s="1"/>
    </row>
    <row r="225" spans="2:6" ht="12">
      <c r="B225" t="s">
        <v>0</v>
      </c>
      <c r="C225">
        <v>738</v>
      </c>
      <c r="E225" s="2"/>
      <c r="F225" s="1"/>
    </row>
    <row r="226" spans="2:6" ht="12">
      <c r="B226" t="s">
        <v>1</v>
      </c>
      <c r="C226">
        <v>664</v>
      </c>
      <c r="E226" s="2"/>
      <c r="F226" s="1"/>
    </row>
    <row r="227" spans="2:6" ht="12">
      <c r="B227" t="s">
        <v>2</v>
      </c>
      <c r="C227">
        <v>609</v>
      </c>
      <c r="E227" s="2"/>
      <c r="F227" s="1"/>
    </row>
    <row r="228" spans="2:6" ht="12">
      <c r="B228" t="s">
        <v>3</v>
      </c>
      <c r="C228">
        <v>546</v>
      </c>
      <c r="E228" s="2"/>
      <c r="F228" s="1"/>
    </row>
    <row r="229" spans="2:6" ht="12">
      <c r="B229" t="s">
        <v>4</v>
      </c>
      <c r="C229">
        <v>469</v>
      </c>
      <c r="E229" s="2"/>
      <c r="F229" s="1"/>
    </row>
    <row r="230" spans="2:6" ht="12">
      <c r="B230" t="s">
        <v>5</v>
      </c>
      <c r="C230">
        <v>383</v>
      </c>
      <c r="E230" s="2"/>
      <c r="F230" s="1"/>
    </row>
    <row r="231" spans="2:6" ht="12">
      <c r="B231" t="s">
        <v>6</v>
      </c>
      <c r="C231">
        <v>381</v>
      </c>
      <c r="E231" s="2"/>
      <c r="F231" s="1"/>
    </row>
    <row r="232" spans="2:6" ht="12">
      <c r="B232" t="s">
        <v>7</v>
      </c>
      <c r="C232">
        <v>375</v>
      </c>
      <c r="E232" s="2"/>
      <c r="F232" s="1"/>
    </row>
    <row r="233" spans="2:6" ht="12">
      <c r="B233" t="s">
        <v>8</v>
      </c>
      <c r="C233">
        <v>355</v>
      </c>
      <c r="E233" s="2"/>
      <c r="F233" s="1"/>
    </row>
    <row r="234" spans="2:6" ht="12">
      <c r="B234" t="s">
        <v>9</v>
      </c>
      <c r="C234">
        <v>313</v>
      </c>
      <c r="E234" s="2"/>
      <c r="F234" s="1"/>
    </row>
    <row r="235" spans="2:6" ht="12">
      <c r="B235" t="s">
        <v>10</v>
      </c>
      <c r="C235">
        <v>296</v>
      </c>
      <c r="E235" s="2"/>
      <c r="F235" s="1"/>
    </row>
    <row r="236" spans="2:6" ht="12">
      <c r="B236" t="s">
        <v>11</v>
      </c>
      <c r="C236">
        <v>295</v>
      </c>
      <c r="E236" s="2"/>
      <c r="F236" s="1"/>
    </row>
    <row r="237" spans="4:6" ht="12">
      <c r="D237" s="4">
        <f>SUM(C219:C236)</f>
        <v>9156</v>
      </c>
      <c r="E237" s="2"/>
      <c r="F237" s="1"/>
    </row>
    <row r="238" spans="2:6" ht="12">
      <c r="B238" t="s">
        <v>22</v>
      </c>
      <c r="C238">
        <v>556</v>
      </c>
      <c r="E238" s="2"/>
      <c r="F238" s="1"/>
    </row>
    <row r="239" spans="4:6" ht="12">
      <c r="D239" s="4">
        <f>SUM(C219:C238)</f>
        <v>9712</v>
      </c>
      <c r="E239" s="2">
        <f>ROUNDDOWN(D239/$C$243,0)</f>
        <v>3</v>
      </c>
      <c r="F239" s="1">
        <v>0</v>
      </c>
    </row>
    <row r="240" spans="3:6" ht="12">
      <c r="C240" s="2">
        <f>SUM(C5:C238)</f>
        <v>71636</v>
      </c>
      <c r="E240" s="2">
        <f>SUM(E5:E239)</f>
        <v>20</v>
      </c>
      <c r="F240" s="2">
        <f>SUM(F5:F237)</f>
        <v>5</v>
      </c>
    </row>
    <row r="241" spans="2:3" ht="12">
      <c r="B241" t="s">
        <v>23</v>
      </c>
      <c r="C241" s="2">
        <v>1914</v>
      </c>
    </row>
    <row r="242" spans="2:3" ht="12">
      <c r="B242" t="s">
        <v>24</v>
      </c>
      <c r="C242" s="2">
        <f>SUM(C240:C241)</f>
        <v>73550</v>
      </c>
    </row>
    <row r="243" spans="2:3" ht="12">
      <c r="B243" t="s">
        <v>18</v>
      </c>
      <c r="C243" s="2">
        <f>ROUNDUP((C240+C241)/25,0)</f>
        <v>2942</v>
      </c>
    </row>
  </sheetData>
  <mergeCells count="1">
    <mergeCell ref="E2:F2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Straub</dc:creator>
  <cp:keywords/>
  <dc:description/>
  <cp:lastModifiedBy>Mathias Gamper</cp:lastModifiedBy>
  <dcterms:created xsi:type="dcterms:W3CDTF">2010-05-31T07:20:10Z</dcterms:created>
  <dcterms:modified xsi:type="dcterms:W3CDTF">2010-05-31T09:23:18Z</dcterms:modified>
  <cp:category/>
  <cp:version/>
  <cp:contentType/>
  <cp:contentStatus/>
</cp:coreProperties>
</file>